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ovee\OneDrive\เดสก์ท็อป\"/>
    </mc:Choice>
  </mc:AlternateContent>
  <xr:revisionPtr revIDLastSave="0" documentId="8_{42E9C191-73D2-4B30-8E2C-AA481159E67C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สรุป" sheetId="1" r:id="rId1"/>
    <sheet name="อ.2" sheetId="2" r:id="rId2"/>
    <sheet name="อ.3" sheetId="3" r:id="rId3"/>
    <sheet name="ป.1" sheetId="4" r:id="rId4"/>
    <sheet name="ป.2" sheetId="5" r:id="rId5"/>
    <sheet name="ป.3" sheetId="6" r:id="rId6"/>
    <sheet name="ป.4" sheetId="7" r:id="rId7"/>
    <sheet name="ป.5" sheetId="8" r:id="rId8"/>
    <sheet name="ป.6" sheetId="9" r:id="rId9"/>
    <sheet name="ม.1" sheetId="10" r:id="rId10"/>
    <sheet name="ม.2" sheetId="11" r:id="rId11"/>
    <sheet name="ม.3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23" i="5"/>
  <c r="C28" i="11"/>
  <c r="D17" i="1"/>
  <c r="C22" i="2"/>
  <c r="C24" i="12"/>
  <c r="C27" i="10"/>
  <c r="C26" i="9"/>
  <c r="C31" i="8"/>
  <c r="C21" i="7"/>
  <c r="C20" i="6"/>
  <c r="C27" i="5"/>
  <c r="C19" i="4"/>
  <c r="C26" i="3"/>
  <c r="D5" i="1"/>
  <c r="D6" i="1"/>
  <c r="B7" i="1"/>
  <c r="C7" i="1"/>
  <c r="D9" i="1"/>
  <c r="B15" i="1"/>
  <c r="D10" i="1"/>
  <c r="C15" i="1"/>
  <c r="D11" i="1"/>
  <c r="D12" i="1"/>
  <c r="D13" i="1"/>
  <c r="D14" i="1"/>
  <c r="B20" i="1"/>
  <c r="C20" i="1"/>
  <c r="D18" i="1"/>
  <c r="D19" i="1"/>
  <c r="D20" i="1" l="1"/>
  <c r="D15" i="1"/>
  <c r="B22" i="1"/>
  <c r="C22" i="1"/>
  <c r="D7" i="1"/>
  <c r="D22" i="1" l="1"/>
</calcChain>
</file>

<file path=xl/sharedStrings.xml><?xml version="1.0" encoding="utf-8"?>
<sst xmlns="http://schemas.openxmlformats.org/spreadsheetml/2006/main" count="542" uniqueCount="449">
  <si>
    <t>รายชื่อนักเรียนโรงเรียนบ้านสร้างมิ่ง</t>
  </si>
  <si>
    <t>ระดับชั้น</t>
  </si>
  <si>
    <t>ชาย</t>
  </si>
  <si>
    <t>หญิง</t>
  </si>
  <si>
    <t>รวม</t>
  </si>
  <si>
    <t>หมายเหตุ</t>
  </si>
  <si>
    <t>รวมอนุบาล</t>
  </si>
  <si>
    <t>รวมระดับประถมศึกษา</t>
  </si>
  <si>
    <t>รวมระดับมัธยมศึกษา</t>
  </si>
  <si>
    <t>รวมทั้งสิ้น</t>
  </si>
  <si>
    <t>รายชื่อนักเรียน ชั้นอนุบาล 2</t>
  </si>
  <si>
    <t>ที่</t>
  </si>
  <si>
    <t>เลขประจำตัว</t>
  </si>
  <si>
    <t>เลขบัตรประชาชน</t>
  </si>
  <si>
    <t>ชื่อ - สกุล</t>
  </si>
  <si>
    <t>เด็กชายคุณภัทร  มุคำ</t>
  </si>
  <si>
    <t>เด็กชายณัฏฐชัย  คำภา</t>
  </si>
  <si>
    <t>เด็กชายธีรภัทร  พูลเพิ่ม</t>
  </si>
  <si>
    <t>เด็กชายประดิพัทธ์  ศรีอินทร์</t>
  </si>
  <si>
    <t>เด็กชายภูมิรพี  ศรีโชค</t>
  </si>
  <si>
    <t>เด็กชายฤทธิ์ไกร  มาตดี</t>
  </si>
  <si>
    <t>เด็กชายศิวกร  แก่นลา</t>
  </si>
  <si>
    <t>เด็กหญิงชนาภา  พลพวก</t>
  </si>
  <si>
    <t>เด็กหญิงน้ำทิพย์  คุ้มสุข</t>
  </si>
  <si>
    <t>เด็กหญิงประภาวรินทร์  จันทร์คำ</t>
  </si>
  <si>
    <t>รายชื่อนักเรียน ชั้นอนุบาล 3</t>
  </si>
  <si>
    <t>1-3414-10304-91-1</t>
  </si>
  <si>
    <t>เด็กชายกฤตานนท์  พันธ์พวง</t>
  </si>
  <si>
    <t>1-3414-01307-21-9</t>
  </si>
  <si>
    <t>เด็กชายจิรายุทธ  จารุวงศ์</t>
  </si>
  <si>
    <t>1-3499-02101-24-6</t>
  </si>
  <si>
    <t>เด็กชายณัฏฐชัย  แดงสะอาด</t>
  </si>
  <si>
    <t>1-1008-01783-54-0</t>
  </si>
  <si>
    <t>เด็กชายธีรภัทร  วงศ์แก่น</t>
  </si>
  <si>
    <t>1-1007-04571-13-4</t>
  </si>
  <si>
    <t>เด็กชายพัฒนพงษ์  ยุววาสน์</t>
  </si>
  <si>
    <t>1-3192-00141-05-1</t>
  </si>
  <si>
    <t>เด็กชายพุฒิชัย  สายมณี</t>
  </si>
  <si>
    <t>1-3414-01304-96-1</t>
  </si>
  <si>
    <t>เด็กชายวีรากร  เหลาทอง</t>
  </si>
  <si>
    <t>1-3414-01305-37-2</t>
  </si>
  <si>
    <t>เด็กชายสุกฤษฏ์  สุดแท้</t>
  </si>
  <si>
    <t>1-2199-01633-87-3</t>
  </si>
  <si>
    <t>1-1472-00053-20-9</t>
  </si>
  <si>
    <t>เด็กหญิงธัญพิชชา  มีประเสริฐ</t>
  </si>
  <si>
    <t>1-3499-02050-98-6</t>
  </si>
  <si>
    <t>เด็กหญิงนัฐณิชา  วายทุกข์</t>
  </si>
  <si>
    <t>1-3499-02045-96-6</t>
  </si>
  <si>
    <t>เด็กหญิงภัทรธิดา  วาจาดี</t>
  </si>
  <si>
    <t>1-3414-01306-83-2</t>
  </si>
  <si>
    <t>เด็กหญิงศิริโสภา  พัฒนสกุล</t>
  </si>
  <si>
    <t>1-3414-01305-93-3</t>
  </si>
  <si>
    <t>เด็กหญิงศุภนุช  ยุวะวาสน์</t>
  </si>
  <si>
    <t>1-3499-02080-09-5</t>
  </si>
  <si>
    <t>เด็กหญิงอารีนาจ  วายทุกข์</t>
  </si>
  <si>
    <t>1-3499-02067-88-9</t>
  </si>
  <si>
    <t>เด็กหญิงอินทุกา  คงนาน</t>
  </si>
  <si>
    <t>1-3414-01307-14-6</t>
  </si>
  <si>
    <t>เด็กหญิงกรรณิการ์  โชคโสด</t>
  </si>
  <si>
    <t>1-1043-01475-64-5</t>
  </si>
  <si>
    <t>เด็กหญิงธิดารัตน์  แตงหวาน</t>
  </si>
  <si>
    <t>1-3414-01306-57-3</t>
  </si>
  <si>
    <t>เด็กหญิงภัสกร  จันทร์งาม</t>
  </si>
  <si>
    <t>เด็กหญิงอนัญพร ทองคำ</t>
  </si>
  <si>
    <t>1-1041-00116-33-8</t>
  </si>
  <si>
    <t>รายชื่อนักเรียน ชั้นประถมศึกษาปีที่ 1</t>
  </si>
  <si>
    <t>1-3499-02012-50-2</t>
  </si>
  <si>
    <t>เด็กชายขจรศักดิ์  คุปวานิชพงษ์</t>
  </si>
  <si>
    <t>1-3499-02021-33-1</t>
  </si>
  <si>
    <t>เด็กชายนครินทร์  ถวิล</t>
  </si>
  <si>
    <t>1-3414-01302-80-2</t>
  </si>
  <si>
    <t>เด็กชายนันทพงษ์  กรุกนก</t>
  </si>
  <si>
    <t>1-3499-02034-92-1</t>
  </si>
  <si>
    <t>เด็กชายนันทวุฒิ  อินทร์แพง</t>
  </si>
  <si>
    <t>1-3414-01303-76-1</t>
  </si>
  <si>
    <t>เด็กชายนิติภูมิ  ทองเสริม</t>
  </si>
  <si>
    <t>1-3499-02028-45-0</t>
  </si>
  <si>
    <t>เด็กชายปกรณ์  วิพรมหา</t>
  </si>
  <si>
    <t>1-3499-01998-52-8</t>
  </si>
  <si>
    <t>เด็กชายปัณณวิชญ์  เอี่ยมวิจารณ์</t>
  </si>
  <si>
    <t>1-1037-05018-69-5</t>
  </si>
  <si>
    <t xml:space="preserve">เด็กชายธีรพัฒน์  โอ้สวนศรี </t>
  </si>
  <si>
    <t>1-3414-01302-68-3</t>
  </si>
  <si>
    <t>เด็กหญิงเจนนี่  ชาวเวียง</t>
  </si>
  <si>
    <t>1-1042-00936-95-7</t>
  </si>
  <si>
    <t>เด็กหญิงเบญจวรรณ  พยัคฆานนท์</t>
  </si>
  <si>
    <t>1-3499-02039-31-1</t>
  </si>
  <si>
    <t>เด็กหญิงปุณยาพร  สิทธิธรรม</t>
  </si>
  <si>
    <t>1-3414-01303-13-2</t>
  </si>
  <si>
    <t>เด็กหญิงภัณฑิลา  ทับทิม</t>
  </si>
  <si>
    <t>1-3499-02013-38-0</t>
  </si>
  <si>
    <t>เด็กหญิงหนึ่งฤทัย  พระศรี</t>
  </si>
  <si>
    <t>รายชื่อนักเรียน ชั้นประถมศึกษาปีที่ 2</t>
  </si>
  <si>
    <t>1-3414-01300-97-4</t>
  </si>
  <si>
    <t>เด็กชายถิรพงศ์  ยุวะวาสน์</t>
  </si>
  <si>
    <t>1-1037-04967-83-9</t>
  </si>
  <si>
    <t>เด็กชายปวิน  เนียมงาม</t>
  </si>
  <si>
    <t>1-3414-01299-69-1</t>
  </si>
  <si>
    <t>เด็กชายปณชัย  พรหมน้อย</t>
  </si>
  <si>
    <t>1-3499-01935-66-6</t>
  </si>
  <si>
    <t>เด็กชายภูริวัฒน์  พิมพิไสย</t>
  </si>
  <si>
    <t>1-3499-01920-08-1</t>
  </si>
  <si>
    <t>เด็กชายวรากร  สุภักดิ์</t>
  </si>
  <si>
    <t>1-6292-00071-60-3</t>
  </si>
  <si>
    <t>เด็กชายวรายุส ป้อมพุฒ</t>
  </si>
  <si>
    <t>1-1020-04535-72-2</t>
  </si>
  <si>
    <t>เด็กชายศักรนันทน์  จันทร์คำ</t>
  </si>
  <si>
    <t>1-3499-01916-85-8</t>
  </si>
  <si>
    <t>เด็กชายศักราช  บุญจุล</t>
  </si>
  <si>
    <t>1-3485-00163-51-3</t>
  </si>
  <si>
    <t>เด็กชายสิปกรณ์  รักใคร่</t>
  </si>
  <si>
    <t>1-3414-01301-63-6</t>
  </si>
  <si>
    <t>เด็กหญิงกัญญาภัค นิยมคุณ</t>
  </si>
  <si>
    <t>1-3499-01979-33-7</t>
  </si>
  <si>
    <t>เด็กหญิงธัญลักษณ์  กุรกนก</t>
  </si>
  <si>
    <t>1-3499-01939-07-6</t>
  </si>
  <si>
    <t>1-1005-01761-18-4</t>
  </si>
  <si>
    <t>เด็กหญิงศวิตรา  รบกกล้า</t>
  </si>
  <si>
    <t>1-1034-00306-17-4</t>
  </si>
  <si>
    <t>เด็กหญิงศุกภวรรณ  ทองสุข</t>
  </si>
  <si>
    <t>1-1043-01467-13-8</t>
  </si>
  <si>
    <t>เด็กหญิงอรนภา  แตงหวาน</t>
  </si>
  <si>
    <t>1-3414-01296-22-5</t>
  </si>
  <si>
    <t>เด็กชายกฤษฎา  จันทะวงศ์</t>
  </si>
  <si>
    <t>1-3414-01296-51-9</t>
  </si>
  <si>
    <t>เด็กชายกวิน  จันทร์งาม</t>
  </si>
  <si>
    <t>1-1472-00036-42-8</t>
  </si>
  <si>
    <t>เด็กชายจิรายุ  พันวา</t>
  </si>
  <si>
    <t>1-3499-01859-54-4</t>
  </si>
  <si>
    <t>เด็กชายณฐภณ  อัศวภูมิ</t>
  </si>
  <si>
    <t>1-3499-01901-16-8</t>
  </si>
  <si>
    <t>เด็กชายธนกร  ระทะนาม</t>
  </si>
  <si>
    <t>1-3499-01876-71-6</t>
  </si>
  <si>
    <t>เด็กชายนัณฑกร  ลีลา</t>
  </si>
  <si>
    <t>1-3499-00286-20-6</t>
  </si>
  <si>
    <t>เด็กชายบุรินทร์  บัวหุ่น</t>
  </si>
  <si>
    <t>1-1002-02117-28-3</t>
  </si>
  <si>
    <t>เด็กชายภาคิณ  สิงค์กาล</t>
  </si>
  <si>
    <t>1-3414-01298-19-8</t>
  </si>
  <si>
    <t>เด็กชายภานุวัฒน์  ตันสิงห์</t>
  </si>
  <si>
    <t>1-3414-01295-94-6</t>
  </si>
  <si>
    <t>เด็กชายรชานนท์  ยุวะวาสน์</t>
  </si>
  <si>
    <t>1-1037-04774-59-3</t>
  </si>
  <si>
    <t>เด็กชายศิวกร  เสียดขุนทด</t>
  </si>
  <si>
    <t>1-1196-00151-63-3</t>
  </si>
  <si>
    <t>เด็กชายณัฐพล  สารบูรณ์</t>
  </si>
  <si>
    <t>1-3414-01298-57-1</t>
  </si>
  <si>
    <t>เด็กชายอภิวรรษน์  กิ่งแสง</t>
  </si>
  <si>
    <t>1-1037-04806-79-7</t>
  </si>
  <si>
    <t>เด็กชายทีปกร  แดงอุไร</t>
  </si>
  <si>
    <t>1-3499-01913-81-6</t>
  </si>
  <si>
    <t>เด็กชายภานุพงศ์  ม่วงมนตรี</t>
  </si>
  <si>
    <t>1-2009-01678-70-4</t>
  </si>
  <si>
    <t>เด็กหญิงชนม์พิชา  จำปาชัย</t>
  </si>
  <si>
    <t>1-3499-01827-99-5</t>
  </si>
  <si>
    <t>เด็กหญิงณัฐกมล  ไชยวุฒิ</t>
  </si>
  <si>
    <t>1-3414-01298-82-1</t>
  </si>
  <si>
    <t>เด็กหญิงนภัสวรรณ  เนาราช</t>
  </si>
  <si>
    <t>1-1037-04874-58-0</t>
  </si>
  <si>
    <t>เด็กหญิงบัวชมพู  หล่อเลิศประดิษฐ์</t>
  </si>
  <si>
    <t>1-3414-01297-94-9</t>
  </si>
  <si>
    <t>เด็กหญิงวชิราภรณ์  แก่นทอง</t>
  </si>
  <si>
    <t>1-3414-01296-78-1</t>
  </si>
  <si>
    <t>เด็กหญิงสุจิตตรา  ญารักษ์</t>
  </si>
  <si>
    <t>1-1018-01724-91-9</t>
  </si>
  <si>
    <t>เด็กหญิงสุพรรณิกา   พึ่งประชา</t>
  </si>
  <si>
    <t>1-3414-01295-69-5</t>
  </si>
  <si>
    <t>เด็กหญิงสุพิชญา  บุญประเคน</t>
  </si>
  <si>
    <t>1-3499-01877-50-0</t>
  </si>
  <si>
    <t>เด็กหญิงอรุณรัศมี  แก้วคูณ</t>
  </si>
  <si>
    <t>เด็กหญิงอทิตยา  ดีการกล</t>
  </si>
  <si>
    <t>1-1199-02691-72-0</t>
  </si>
  <si>
    <t>รายชื่อนักเรียน ชั้นประถมศึกษาปีที่ 4</t>
  </si>
  <si>
    <t>1-3414-01294-37-1</t>
  </si>
  <si>
    <t>เด็กชายกีรติกร  มณีนารถ</t>
  </si>
  <si>
    <t>1-3499-01820-08-7</t>
  </si>
  <si>
    <t>เด็กชายกษิดิ์เดช  พิชิตชัย</t>
  </si>
  <si>
    <t>1-3414-01292-95-5</t>
  </si>
  <si>
    <t>เด็กชายทิวัตถ์  สิงห์บัวบาน</t>
  </si>
  <si>
    <t>1-1299-02315-68-0</t>
  </si>
  <si>
    <t>เด็กชายพรหมพิริยะ  นาริวงษ์</t>
  </si>
  <si>
    <t>1-3414-01294-50-8</t>
  </si>
  <si>
    <t>เด็กชายมโนวิสุทธิ์  สุดเพียร</t>
  </si>
  <si>
    <t>1-3499-01803-20-4</t>
  </si>
  <si>
    <t>เด็กชายไมตรี  วายทุกข์</t>
  </si>
  <si>
    <t>1-3414-01291-95-9</t>
  </si>
  <si>
    <t>เด็กชายศักดา  แก้วสุวรรณ</t>
  </si>
  <si>
    <t>1-3414-01291-74-6</t>
  </si>
  <si>
    <t>เด็กชายอภิสิทธิ์  พงษ์วิเศษ</t>
  </si>
  <si>
    <t>1-3499-00425-80-0</t>
  </si>
  <si>
    <t>เด็กชายวายุภักษ์  กิ่งแสง</t>
  </si>
  <si>
    <t>1-3414-01291-12-6</t>
  </si>
  <si>
    <t>เด็กหญิงกมลชนก  สุวรรณพรม</t>
  </si>
  <si>
    <t>1-3414-01294-12-5</t>
  </si>
  <si>
    <t>เด็กหญิงกัญญาณัฐ  นามบุตร</t>
  </si>
  <si>
    <t>1-2604-01227-18-5</t>
  </si>
  <si>
    <t>เด็กหญิงกุลธิดา  จินตุลา</t>
  </si>
  <si>
    <t>1-3414-01293-94-3</t>
  </si>
  <si>
    <t>เด็กหญิงชนิกานต์  บุญช่วย</t>
  </si>
  <si>
    <t>1-3414-01292-56-4</t>
  </si>
  <si>
    <t>เด็กหญิงนภัสสร  พละเสน</t>
  </si>
  <si>
    <t>1-3414-01292-46-7</t>
  </si>
  <si>
    <t>เด็กหญิงปภาวี  นามศรี</t>
  </si>
  <si>
    <t>1-3414-01294-91-5</t>
  </si>
  <si>
    <t>เด็กหญิงปลายฟ้า  แดงอุไร</t>
  </si>
  <si>
    <t>1-3414-01292-00-9</t>
  </si>
  <si>
    <t>เด็กหญิงสุภัสสรา  ป้องภัย</t>
  </si>
  <si>
    <t>1-3414-01292-43-2</t>
  </si>
  <si>
    <t>เด็กหญิงอธิชนัน  มณีนารถ</t>
  </si>
  <si>
    <t>เด็กหญิงอรอุมา  แตงหวาน</t>
  </si>
  <si>
    <t>รายชื่อนักเรียน ชั้นประถมศึกษาปีที่ 5</t>
  </si>
  <si>
    <t>1-3414-01287-88-9</t>
  </si>
  <si>
    <t>เด็กชายโยธิน  โชคโสด</t>
  </si>
  <si>
    <t>1-3414-01287-92-7</t>
  </si>
  <si>
    <t>เด็กชายอรรถพล จันทร์คำ</t>
  </si>
  <si>
    <t>1-3414-01289-29-6</t>
  </si>
  <si>
    <t>เด็กชายวีรภัทร นาเมือง</t>
  </si>
  <si>
    <t>1-1299-02243-80-8</t>
  </si>
  <si>
    <t>เด็กชายอมร  สายโงน</t>
  </si>
  <si>
    <t>1-3499-01737-71-6</t>
  </si>
  <si>
    <t>เด็กชายพรสวรรค์  ทวีรักษ์</t>
  </si>
  <si>
    <t>1-3414-01290-21-9</t>
  </si>
  <si>
    <t>เด็กชายศุภกร  ด้างถางคำ</t>
  </si>
  <si>
    <t>1-3499-01744-73-9</t>
  </si>
  <si>
    <t>เด็กชายอัมรินทร์  กุรกนก</t>
  </si>
  <si>
    <t>1-3499-01749-04-8</t>
  </si>
  <si>
    <t>เด็กชายนัฐดนัย เนาราช</t>
  </si>
  <si>
    <t>1-3414-01291-43-6</t>
  </si>
  <si>
    <t>เด็กชายพิชิต  พลสมัคร</t>
  </si>
  <si>
    <t>1-3414-01288-84-2</t>
  </si>
  <si>
    <t>เด็กหญิงศศิประภา  โอภาพ</t>
  </si>
  <si>
    <t>1-3414-01289-00-8</t>
  </si>
  <si>
    <t>เด็กหญิงธัญภรณ์  สุขภาค</t>
  </si>
  <si>
    <t>1-3499-01735-29-2</t>
  </si>
  <si>
    <t>เด็กหญิงสุชานาถ    ม่วงมนตรี</t>
  </si>
  <si>
    <t>1-3414-01289-89-0</t>
  </si>
  <si>
    <t>เด็กหญิงอัญรินทร์  ล้วนหาญ</t>
  </si>
  <si>
    <t>1-3499-01737-88-1</t>
  </si>
  <si>
    <t>เด็กหญิงศศิกานต์  ทองวิเศษ</t>
  </si>
  <si>
    <t>1-4704-01326-87-4</t>
  </si>
  <si>
    <t>เด็กหญิงณัชพร  ยลพันธ์</t>
  </si>
  <si>
    <t>1-3414-01290-88-0</t>
  </si>
  <si>
    <t>เด็กหญิงมธุริน  แสงนิกุล</t>
  </si>
  <si>
    <t>1-3499-01713-40-0</t>
  </si>
  <si>
    <t>เด็กหญิงเทวิภา  โชคโสด</t>
  </si>
  <si>
    <t>1-3414-01289-99-7</t>
  </si>
  <si>
    <t>เด็กหญิงพิญาดา  ขันทอง</t>
  </si>
  <si>
    <t>1-3499-01769-64-2</t>
  </si>
  <si>
    <t>รายชื่อนักเรียน ชั้นประถมศึกษาปีที่ 6</t>
  </si>
  <si>
    <t>1-2595-00148-56-7</t>
  </si>
  <si>
    <t>เด็กชายพันธ์กร  อ่อนนา</t>
  </si>
  <si>
    <t>1-3499-01686-74-7</t>
  </si>
  <si>
    <t>เด็กชายสุหธา  วิสัชนาม</t>
  </si>
  <si>
    <t>1-3499-01694-66-9</t>
  </si>
  <si>
    <t>เด็กชายฐานประกรณ์  ศรีปราชญ์</t>
  </si>
  <si>
    <t>1-3499-01695-55-0</t>
  </si>
  <si>
    <t>เด็กชายชัยวัฒน์  ตันสิงห์</t>
  </si>
  <si>
    <t>1-1396-00535-17-2</t>
  </si>
  <si>
    <t>เด็กหญิงปิยธิดา  ธรรมวงค์</t>
  </si>
  <si>
    <t>1-3414-01285-44-4</t>
  </si>
  <si>
    <t>เด็กหญิงฐิตาพร  ชาวเวียง</t>
  </si>
  <si>
    <t>1-3414-01285-59-2</t>
  </si>
  <si>
    <t>เด็กหญิงพิมลวรรณ  ทิพคุณ</t>
  </si>
  <si>
    <t>1-3414-01285-68-1</t>
  </si>
  <si>
    <t>เด็กหญิงศรัณย์พร  กิ่งแสง</t>
  </si>
  <si>
    <t>1-3414-01286-11-4</t>
  </si>
  <si>
    <t>เด็กหญิงปวิตรา  สุดเพียร</t>
  </si>
  <si>
    <t>1-3426-00067-36-7</t>
  </si>
  <si>
    <t>เด็กหญิงจรีรัตน์  ป้องภัย</t>
  </si>
  <si>
    <t>1-3499-01673-98-0</t>
  </si>
  <si>
    <t>เด็กหญิงวาริดา  บุญช่วย</t>
  </si>
  <si>
    <t>1-3414-01286-43-2</t>
  </si>
  <si>
    <t>1-3499-01677-20-9</t>
  </si>
  <si>
    <t>เด็กหญิงพิมพ์รภัทร  พากเพียร</t>
  </si>
  <si>
    <t>1-3414-01284-38-3</t>
  </si>
  <si>
    <t>เด็กหญิงธัญญลักษณ์  ใจบุญ</t>
  </si>
  <si>
    <t>เด็กชายธนภรณ์  ทองสุข</t>
  </si>
  <si>
    <t>เด็กชายนครินทร์  สิงห์สถาน</t>
  </si>
  <si>
    <t>เด็กชายวีระพงษ์  แก้วจันทร์</t>
  </si>
  <si>
    <t>เด็กหญิงขวัญใจ  โคตรหา</t>
  </si>
  <si>
    <t>เด็กหญิงณิชกานต์  ธะนู</t>
  </si>
  <si>
    <t>เด็กหญิงสุชานาถ  สนงูเหลือม</t>
  </si>
  <si>
    <t>เด็กหญิงสุดานนท์  อาจเอื้อ</t>
  </si>
  <si>
    <t>1-62840-0001-60-8</t>
  </si>
  <si>
    <t>1-3499-01694-74-0</t>
  </si>
  <si>
    <t>1-3414-01285-45-2</t>
  </si>
  <si>
    <t>1-7498-00597-42-7</t>
  </si>
  <si>
    <t>รายชื่อนักเรียน ชั้นมัธยมศึกษาปีที่ 1</t>
  </si>
  <si>
    <t>1-3499-01579-62-2</t>
  </si>
  <si>
    <t>เด็กชายฉัตรชัย  โชคโสด</t>
  </si>
  <si>
    <t>1-3687-00033-42-7</t>
  </si>
  <si>
    <t>เด็กชายณัฐพงศ์  จันทาสี</t>
  </si>
  <si>
    <t>1-3414-01281-93-7</t>
  </si>
  <si>
    <t>เด็กชายวินัย ชาวเวียง</t>
  </si>
  <si>
    <t>1-3414-01282-83-6</t>
  </si>
  <si>
    <t>เด็กชายศรายุธ  แก่นลา</t>
  </si>
  <si>
    <t>1-3499-01579-63-1</t>
  </si>
  <si>
    <t>เด็กชายอนันตชัย โชคโสด</t>
  </si>
  <si>
    <t>1-3414-01280-39-6</t>
  </si>
  <si>
    <t>เด็กชายอนุวัฒน์  ศรีเจริญ</t>
  </si>
  <si>
    <t>1-3499-01568-16-7</t>
  </si>
  <si>
    <t>เด็กชายธนวิชญ์  ทองคำ</t>
  </si>
  <si>
    <t>1-3414-01278-46-4</t>
  </si>
  <si>
    <t>เด็กชายโกสินทร์  พิณโสภณ</t>
  </si>
  <si>
    <t>1-3414-01278-15-4</t>
  </si>
  <si>
    <t>เด็กชายอนุชา  แก้วจันทร์</t>
  </si>
  <si>
    <t>1-3499-01546-57-1</t>
  </si>
  <si>
    <t>เด็กชายสุพลวัฒน์  ดงเจริญ</t>
  </si>
  <si>
    <t>1-3414-01281-63-5</t>
  </si>
  <si>
    <t>เด็กชายไพรวัลย์  วิริยานันท์</t>
  </si>
  <si>
    <t>1-3414-01281-35-0</t>
  </si>
  <si>
    <t>เด็กหญิงนิติพร  พลคช</t>
  </si>
  <si>
    <t>1-3414-01282-43-7</t>
  </si>
  <si>
    <t>เด็กหญิงณัฐณิชา  บุญคง</t>
  </si>
  <si>
    <t>1-3414-01279-91-6</t>
  </si>
  <si>
    <t>เด็กหญิงปนัดดา  แดงอุไร</t>
  </si>
  <si>
    <t>1-3414-01280-40-0</t>
  </si>
  <si>
    <t>เด็กหญิงจุรีพร  ไชยนา</t>
  </si>
  <si>
    <t>1-1199-02387-28-1</t>
  </si>
  <si>
    <t>เด็กหญิงพิมพ์สุดา ดีกาลกล</t>
  </si>
  <si>
    <t>เด็กหญิงกฤษฎา  สารบูรณ์</t>
  </si>
  <si>
    <t>เด็กหญิงสิริลักษณ์ จำปา</t>
  </si>
  <si>
    <t>1-3414-01281-16-3</t>
  </si>
  <si>
    <t>1-3414-01281-39-2</t>
  </si>
  <si>
    <t>รายชื่อนักเรียน ชั้นมัธยมศึกษาปีที่ 2</t>
  </si>
  <si>
    <t>รายชื่อนักเรียน ชั้นมัธยมศึกษาปีที่ 3</t>
  </si>
  <si>
    <t xml:space="preserve">                                                        รายชื่อนักเรียน ชั้นประถมศึกษาปีที่ 3</t>
  </si>
  <si>
    <t>เด็กชายกฤษณพล  อาจเอื้อ</t>
  </si>
  <si>
    <t>เด็กชายณรงค์วิทย์  ทานโชดี</t>
  </si>
  <si>
    <t>เด็กชายทัตธน วายทุกข์</t>
  </si>
  <si>
    <t>เด็กชายทีปกร  ศรีโคตร</t>
  </si>
  <si>
    <t>เด็กชายบดินทร์เดชา  กิ่งพุ่ม</t>
  </si>
  <si>
    <t>เด็กชายวรินทร แถมพยัคฆ์</t>
  </si>
  <si>
    <t>เด็กชายสันติสุข  แสงดี</t>
  </si>
  <si>
    <t>เด็กชายอัครพงษ์  ทองคำ</t>
  </si>
  <si>
    <t>เด็กหญิงกฤติยาพร สุวะศรี</t>
  </si>
  <si>
    <t>เด็กหญิงชุติกาญจน์ จันทร์สด</t>
  </si>
  <si>
    <t>เด็กหญิงปฐมาวดี  ใจบุญ</t>
  </si>
  <si>
    <t>เด็กหญิงประภาศิริ  อาจเอื้อ</t>
  </si>
  <si>
    <t>เด็กหญิงพิชามญชุ์  ดวงนามล</t>
  </si>
  <si>
    <t>เด็กหญิงมัทนา  กุรกนก</t>
  </si>
  <si>
    <t>เด็กหญิงวรรณกมล  ถุงสมบัติ</t>
  </si>
  <si>
    <t>เด็กหญิงวิชิดา  ชาวเวียง</t>
  </si>
  <si>
    <t>เด็กหญิงสุกัญญา  สายมณี</t>
  </si>
  <si>
    <t>เด็กชายณัชฐพล  สายสมาน</t>
  </si>
  <si>
    <t>เด็กชายชญานนท์  พลพวก</t>
  </si>
  <si>
    <t>1-3414-01283-93-0</t>
  </si>
  <si>
    <t>1-3414-01287-35-8</t>
  </si>
  <si>
    <t>1-3414-01284-60-0</t>
  </si>
  <si>
    <t>1-3186-00054-60-1</t>
  </si>
  <si>
    <t>เด็กชายศุภณัฐ  บุญต่อ</t>
  </si>
  <si>
    <t>1-6299-01171-15-9</t>
  </si>
  <si>
    <t>1-3414-0131-161-5</t>
  </si>
  <si>
    <t>1-2185-00082-83-2</t>
  </si>
  <si>
    <t>1-3499-02191-96-2</t>
  </si>
  <si>
    <t>1-3499-02209-57-8</t>
  </si>
  <si>
    <t>1-3499-02177-45-5</t>
  </si>
  <si>
    <t>1-3414-01311-29-1</t>
  </si>
  <si>
    <t>1-3499-02180-07-3</t>
  </si>
  <si>
    <t>1-1042-01108-14-4</t>
  </si>
  <si>
    <t>1-3499-02150-03-4</t>
  </si>
  <si>
    <t>1-3499-02226-27-8</t>
  </si>
  <si>
    <t>1-3499-02211-03-3</t>
  </si>
  <si>
    <t>1-3414-01311-21-6</t>
  </si>
  <si>
    <t>1-6299-01171-14-1</t>
  </si>
  <si>
    <t>1-3414-01311-32-1</t>
  </si>
  <si>
    <t>1-3499-02174-16-2</t>
  </si>
  <si>
    <t>1-3011-01146-72-4</t>
  </si>
  <si>
    <t>1-3192-00148-91-9</t>
  </si>
  <si>
    <t>1-4098-00633-45-1</t>
  </si>
  <si>
    <t>1-3499-02137-28-3</t>
  </si>
  <si>
    <t>1-2185-00077-31-6</t>
  </si>
  <si>
    <t>1-3414-01308-59-2</t>
  </si>
  <si>
    <t>1-3499-02154-91-9</t>
  </si>
  <si>
    <t>1-3414-01307-77-4</t>
  </si>
  <si>
    <t>1-3499-02131-98-6</t>
  </si>
  <si>
    <t>1-3414-01308-77-1</t>
  </si>
  <si>
    <t>1-3186-00093-11-8</t>
  </si>
  <si>
    <t>1-3199-01768-03-4</t>
  </si>
  <si>
    <t>1-3414-01307-96-1</t>
  </si>
  <si>
    <t>1-3414-01309-29-7</t>
  </si>
  <si>
    <t>1-3499-02224-89-5</t>
  </si>
  <si>
    <t>1-3414-01310-40-6</t>
  </si>
  <si>
    <t>1-1015-01485-46-3</t>
  </si>
  <si>
    <t>1-1024-00351-02-1</t>
  </si>
  <si>
    <t>เด็กชายวราวุฒิ  โชคโสด</t>
  </si>
  <si>
    <t>เด็กชายพิชญา  ยุวะวาสน์</t>
  </si>
  <si>
    <t>1-3799-00488-83-6</t>
  </si>
  <si>
    <t>เด็กหญิงนลินนิภา หงษากันฑ์</t>
  </si>
  <si>
    <t>เด็กหญิงวันวิสา  บุญเฮ้า</t>
  </si>
  <si>
    <t>เด็กหญิงวรนุช  นามบุตร</t>
  </si>
  <si>
    <t>โรงเรียนบ้านสร้างมิ่ง ปีการศึกษา 2566</t>
  </si>
  <si>
    <t>เด็กชายอธิษฐ์  อุณหพันธ์</t>
  </si>
  <si>
    <t>เด็กชายกวิน  แสงสุดตา</t>
  </si>
  <si>
    <t>เด็กชายจิรภัทร  ถนอมผล</t>
  </si>
  <si>
    <t>เด็กชายพงศกร  บุญประเคน</t>
  </si>
  <si>
    <t>เด็กชายรัชชานนท์  แดงสะอาด</t>
  </si>
  <si>
    <t>เด็กชายธนวัฒน์  ปัดภัย</t>
  </si>
  <si>
    <t>เด็กชายปพิชญา  เชื่อนิตย์</t>
  </si>
  <si>
    <t>เด็กชายกันต์ณภัทร   ผ่องศรี</t>
  </si>
  <si>
    <t>เด็กชายธนากร  นามโคตร</t>
  </si>
  <si>
    <t>เด็กหญิงวทานิกา  หงษากัณฑ์</t>
  </si>
  <si>
    <t>เด็กหญิงเอวาริณ  วรศิริ</t>
  </si>
  <si>
    <t>เด็กหญิงนิชดา  อรศรี</t>
  </si>
  <si>
    <t>เด็กหญิงสุดาพร  จันทร์คำ</t>
  </si>
  <si>
    <t>เด็กหญิงปัณฑารีย์  พิมพิไสย</t>
  </si>
  <si>
    <t>เด็กหญิงเมธาพร  พัฒสกุล</t>
  </si>
  <si>
    <t>1-3414-01312-07-7</t>
  </si>
  <si>
    <t>1-3499-02280-05-1</t>
  </si>
  <si>
    <t>1-3414-01311-83-6</t>
  </si>
  <si>
    <t>1-3499-02268-26-4</t>
  </si>
  <si>
    <t>1-3414-01311-78-0</t>
  </si>
  <si>
    <t>1-3499-02246-02-3</t>
  </si>
  <si>
    <t>1-3476-00148-98-1</t>
  </si>
  <si>
    <t>1-7499-01704-81-4</t>
  </si>
  <si>
    <t>1-3890-00003-76-3</t>
  </si>
  <si>
    <t>1-3499-02281-89-9</t>
  </si>
  <si>
    <t>1-2096-02086-52-8</t>
  </si>
  <si>
    <t>1-3499-02271-15-0</t>
  </si>
  <si>
    <t>1-3414-01312-48-4</t>
  </si>
  <si>
    <t>1-3499-02280-17-5</t>
  </si>
  <si>
    <t>1-3499-02238-390</t>
  </si>
  <si>
    <t>ปีการศึกษา 2566</t>
  </si>
  <si>
    <t xml:space="preserve">                                                       โรงเรียนบ้านสร้างมิ่ง ปีการศึกษา 2566</t>
  </si>
  <si>
    <t>1-3499-01983-30-0</t>
  </si>
  <si>
    <t>เด็กหญิงกัญญารัตน์  ศรีโคตร</t>
  </si>
  <si>
    <t>อนุบาลปีที่  2</t>
  </si>
  <si>
    <t>อนุบาลปีที่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</si>
  <si>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</si>
  <si>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</si>
  <si>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</si>
  <si>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</si>
  <si>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</si>
  <si>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</si>
  <si>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</si>
  <si>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</si>
  <si>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</si>
  <si>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1-3414-01312-24-7</t>
  </si>
  <si>
    <t>เด็กชายกัณฐพันธ์ สายสมาน</t>
  </si>
  <si>
    <t>1-3414-01284-95-2</t>
  </si>
  <si>
    <t xml:space="preserve">เด็กชายเจษฎากรณ์ สีถาระเนตร </t>
  </si>
  <si>
    <t>เด็กชายธนกร  คำแฝง</t>
  </si>
  <si>
    <t>เด็กหญิงประภัสสร  ทานโชคดี</t>
  </si>
  <si>
    <t>**หมายเหตุ ข้อมูล ณ วันที่ 8 มิถุนายน 2566</t>
  </si>
  <si>
    <t>เด็กหญิงปรียาภรณ์  กุรกนก</t>
  </si>
  <si>
    <t>1-3389-00076-86-1</t>
  </si>
  <si>
    <t>เด็กหญิงณัฐธิดา  ธะนู</t>
  </si>
  <si>
    <t>เด็กหญิงชลกนก  วงศ์หาญ</t>
  </si>
  <si>
    <t>เด็กชายทินกร  เจริญมาก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</si>
</sst>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sz val="12"/>
      <color rgb="FFC00000"/>
      <name val="TH SarabunPSK"/>
      <family val="2"/>
    </font>
    <font>
      <b/>
      <sz val="11"/>
      <color theme="1"/>
      <name val="TH SarabunPSK"/>
      <family val="2"/>
    </font>
    <font>
      <sz val="8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6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3" borderId="1" xfId="0" applyFont="1" applyFill="1" applyBorder="1"/>
    <xf numFmtId="1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/>
    <xf numFmtId="1" fontId="13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17" fillId="0" borderId="5" xfId="0" applyFont="1" applyBorder="1"/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619;&#3634;&#3618;&#3594;&#3639;&#3656;&#3629;&#3609;&#3633;&#3585;&#3648;&#3619;&#3637;&#3618;&#3609;&#3611;&#3637;2565%206%20&#3617;&#3636;.&#3618;.65%20-%20Copy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.2"/>
      <sheetName val="อ.3"/>
      <sheetName val="ป.1"/>
      <sheetName val="ป.2"/>
      <sheetName val="ป.3"/>
      <sheetName val="ป.4"/>
      <sheetName val="ป.5"/>
      <sheetName val="ป.6"/>
      <sheetName val="ม.1"/>
      <sheetName val="ม.2"/>
      <sheetName val="ม.3"/>
    </sheetNames>
    <sheetDataSet>
      <sheetData sheetId="0"/>
      <sheetData sheetId="1">
        <row r="4">
          <cell r="B4">
            <v>4639</v>
          </cell>
        </row>
      </sheetData>
      <sheetData sheetId="2">
        <row r="19">
          <cell r="B19">
            <v>4666</v>
          </cell>
        </row>
      </sheetData>
      <sheetData sheetId="3">
        <row r="25">
          <cell r="B25">
            <v>4667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B4">
            <v>4344</v>
          </cell>
        </row>
      </sheetData>
      <sheetData sheetId="10">
        <row r="4">
          <cell r="B4">
            <v>4321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4" zoomScale="120" zoomScaleNormal="120" workbookViewId="0">
      <selection activeCell="A4" sqref="A4"/>
    </sheetView>
  </sheetViews>
  <sheetFormatPr defaultRowHeight="14.25" x14ac:dyDescent="0.2"/>
  <cols>
    <col min="1" max="1" width="22" customWidth="1"/>
    <col min="5" max="5" width="9.5" customWidth="1"/>
  </cols>
  <sheetData>
    <row r="1" spans="1:5" ht="24" x14ac:dyDescent="0.55000000000000004">
      <c r="A1" s="56" t="s">
        <v>0</v>
      </c>
      <c r="B1" s="56"/>
      <c r="C1" s="56"/>
      <c r="D1" s="56"/>
      <c r="E1" s="56"/>
    </row>
    <row r="2" spans="1:5" ht="24" x14ac:dyDescent="0.55000000000000004">
      <c r="A2" s="56" t="s">
        <v>422</v>
      </c>
      <c r="B2" s="56"/>
      <c r="C2" s="56"/>
      <c r="D2" s="56"/>
      <c r="E2" s="56"/>
    </row>
    <row r="3" spans="1:5" ht="24" x14ac:dyDescent="0.55000000000000004">
      <c r="A3" s="41"/>
      <c r="B3" s="41"/>
      <c r="C3" s="41"/>
      <c r="D3" s="41"/>
      <c r="E3" s="41"/>
    </row>
    <row r="4" spans="1:5" ht="24" x14ac:dyDescent="0.55000000000000004">
      <c r="A4" s="42" t="s">
        <v>1</v>
      </c>
      <c r="B4" s="42" t="s">
        <v>2</v>
      </c>
      <c r="C4" s="42" t="s">
        <v>3</v>
      </c>
      <c r="D4" s="42" t="s">
        <v>4</v>
      </c>
      <c r="E4" s="42" t="s">
        <v>5</v>
      </c>
    </row>
    <row r="5" spans="1:5" ht="24" x14ac:dyDescent="0.55000000000000004">
      <c r="A5" s="43" t="s">
        <v>426</v>
      </c>
      <c r="B5" s="44">
        <v>10</v>
      </c>
      <c r="C5" s="44">
        <v>6</v>
      </c>
      <c r="D5" s="44">
        <f>B5+C5</f>
        <v>16</v>
      </c>
      <c r="E5" s="43"/>
    </row>
    <row r="6" spans="1:5" ht="24" x14ac:dyDescent="0.55000000000000004">
      <c r="A6" s="43" t="s">
        <v>427</v>
      </c>
      <c r="B6" s="44">
        <v>11</v>
      </c>
      <c r="C6" s="44">
        <v>9</v>
      </c>
      <c r="D6" s="44">
        <f>B6+C6</f>
        <v>20</v>
      </c>
      <c r="E6" s="43"/>
    </row>
    <row r="7" spans="1:5" ht="24" x14ac:dyDescent="0.55000000000000004">
      <c r="A7" s="47" t="s">
        <v>6</v>
      </c>
      <c r="B7" s="48">
        <f>SUM(B5:B6)</f>
        <v>21</v>
      </c>
      <c r="C7" s="48">
        <f>SUM(C5:C6)</f>
        <v>15</v>
      </c>
      <c r="D7" s="48">
        <f>SUM(D5:D6)</f>
        <v>36</v>
      </c>
      <c r="E7" s="47"/>
    </row>
    <row r="8" spans="1:5" ht="24" x14ac:dyDescent="0.55000000000000004">
      <c r="A8" s="45"/>
      <c r="B8" s="42"/>
      <c r="C8" s="42"/>
      <c r="D8" s="42"/>
      <c r="E8" s="45"/>
    </row>
    <row r="9" spans="1:5" ht="24" x14ac:dyDescent="0.55000000000000004">
      <c r="A9" s="43" t="s">
        <v>428</v>
      </c>
      <c r="B9" s="44">
        <v>8</v>
      </c>
      <c r="C9" s="44">
        <v>5</v>
      </c>
      <c r="D9" s="44">
        <f t="shared" ref="D9:D15" si="0">B9+C9</f>
        <v>13</v>
      </c>
      <c r="E9" s="43"/>
    </row>
    <row r="10" spans="1:5" ht="24" x14ac:dyDescent="0.55000000000000004">
      <c r="A10" s="43" t="s">
        <v>429</v>
      </c>
      <c r="B10" s="44">
        <v>8</v>
      </c>
      <c r="C10" s="44">
        <v>13</v>
      </c>
      <c r="D10" s="44">
        <f t="shared" si="0"/>
        <v>21</v>
      </c>
      <c r="E10" s="43"/>
    </row>
    <row r="11" spans="1:5" ht="24" x14ac:dyDescent="0.55000000000000004">
      <c r="A11" s="43" t="s">
        <v>430</v>
      </c>
      <c r="B11" s="44">
        <v>8</v>
      </c>
      <c r="C11" s="44">
        <v>6</v>
      </c>
      <c r="D11" s="44">
        <f t="shared" si="0"/>
        <v>14</v>
      </c>
      <c r="E11" s="43"/>
    </row>
    <row r="12" spans="1:5" ht="24" x14ac:dyDescent="0.55000000000000004">
      <c r="A12" s="43" t="s">
        <v>431</v>
      </c>
      <c r="B12" s="44">
        <v>9</v>
      </c>
      <c r="C12" s="44">
        <v>6</v>
      </c>
      <c r="D12" s="44">
        <f t="shared" si="0"/>
        <v>15</v>
      </c>
      <c r="E12" s="43"/>
    </row>
    <row r="13" spans="1:5" ht="24" x14ac:dyDescent="0.55000000000000004">
      <c r="A13" s="43" t="s">
        <v>432</v>
      </c>
      <c r="B13" s="44">
        <v>15</v>
      </c>
      <c r="C13" s="44">
        <v>10</v>
      </c>
      <c r="D13" s="44">
        <f t="shared" si="0"/>
        <v>25</v>
      </c>
      <c r="E13" s="43"/>
    </row>
    <row r="14" spans="1:5" ht="24" x14ac:dyDescent="0.55000000000000004">
      <c r="A14" s="43" t="s">
        <v>433</v>
      </c>
      <c r="B14" s="44">
        <v>10</v>
      </c>
      <c r="C14" s="46">
        <v>10</v>
      </c>
      <c r="D14" s="44">
        <f t="shared" si="0"/>
        <v>20</v>
      </c>
      <c r="E14" s="43"/>
    </row>
    <row r="15" spans="1:5" ht="24" x14ac:dyDescent="0.55000000000000004">
      <c r="A15" s="47" t="s">
        <v>7</v>
      </c>
      <c r="B15" s="48">
        <f>SUM(B9:B14)</f>
        <v>58</v>
      </c>
      <c r="C15" s="48">
        <f>SUM(C9:C14)</f>
        <v>50</v>
      </c>
      <c r="D15" s="48">
        <f t="shared" si="0"/>
        <v>108</v>
      </c>
      <c r="E15" s="47"/>
    </row>
    <row r="16" spans="1:5" ht="24" x14ac:dyDescent="0.55000000000000004">
      <c r="A16" s="45"/>
      <c r="B16" s="45"/>
      <c r="C16" s="45"/>
      <c r="D16" s="45"/>
      <c r="E16" s="45"/>
    </row>
    <row r="17" spans="1:5" ht="24" x14ac:dyDescent="0.55000000000000004">
      <c r="A17" s="43" t="s">
        <v>434</v>
      </c>
      <c r="B17" s="44">
        <v>11</v>
      </c>
      <c r="C17" s="46">
        <v>10</v>
      </c>
      <c r="D17" s="44">
        <f>B17+C17</f>
        <v>21</v>
      </c>
      <c r="E17" s="43"/>
    </row>
    <row r="18" spans="1:5" ht="24" x14ac:dyDescent="0.55000000000000004">
      <c r="A18" s="43" t="s">
        <v>435</v>
      </c>
      <c r="B18" s="46">
        <v>8</v>
      </c>
      <c r="C18" s="46">
        <v>14</v>
      </c>
      <c r="D18" s="44">
        <f>B18+C18</f>
        <v>22</v>
      </c>
      <c r="E18" s="43"/>
    </row>
    <row r="19" spans="1:5" ht="24" x14ac:dyDescent="0.55000000000000004">
      <c r="A19" s="43" t="s">
        <v>436</v>
      </c>
      <c r="B19" s="46">
        <v>11</v>
      </c>
      <c r="C19" s="46">
        <v>7</v>
      </c>
      <c r="D19" s="44">
        <f>B19+C19</f>
        <v>18</v>
      </c>
      <c r="E19" s="43"/>
    </row>
    <row r="20" spans="1:5" ht="24" x14ac:dyDescent="0.55000000000000004">
      <c r="A20" s="47" t="s">
        <v>8</v>
      </c>
      <c r="B20" s="48">
        <f>SUM(B17:B19)</f>
        <v>30</v>
      </c>
      <c r="C20" s="49">
        <f>SUM(C17:C19)</f>
        <v>31</v>
      </c>
      <c r="D20" s="48">
        <f>SUM(D17:D19)</f>
        <v>61</v>
      </c>
      <c r="E20" s="47"/>
    </row>
    <row r="21" spans="1:5" ht="24" x14ac:dyDescent="0.55000000000000004">
      <c r="A21" s="45"/>
      <c r="B21" s="42"/>
      <c r="C21" s="42"/>
      <c r="D21" s="42"/>
      <c r="E21" s="45"/>
    </row>
    <row r="22" spans="1:5" ht="24" x14ac:dyDescent="0.55000000000000004">
      <c r="A22" s="50" t="s">
        <v>9</v>
      </c>
      <c r="B22" s="51">
        <f>B7+B15+B20</f>
        <v>109</v>
      </c>
      <c r="C22" s="51">
        <f>C7+C15+C20</f>
        <v>96</v>
      </c>
      <c r="D22" s="51">
        <f>D7+D15+D20</f>
        <v>205</v>
      </c>
      <c r="E22" s="52"/>
    </row>
    <row r="23" spans="1:5" ht="24" x14ac:dyDescent="0.55000000000000004">
      <c r="A23" s="57" t="s">
        <v>443</v>
      </c>
      <c r="B23" s="58"/>
      <c r="C23" s="58"/>
      <c r="D23" s="58"/>
      <c r="E23" s="58"/>
    </row>
  </sheetData>
  <mergeCells count="3">
    <mergeCell ref="A1:E1"/>
    <mergeCell ref="A2:E2"/>
    <mergeCell ref="A23:E2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BB65-6651-4DB4-9E9F-288EAD277F70}">
  <dimension ref="A1:Q22"/>
  <sheetViews>
    <sheetView topLeftCell="A7" zoomScale="140" zoomScaleNormal="140" workbookViewId="0">
      <selection activeCell="D12" sqref="D12"/>
    </sheetView>
  </sheetViews>
  <sheetFormatPr defaultRowHeight="14.25" x14ac:dyDescent="0.2"/>
  <cols>
    <col min="1" max="1" width="7.375" customWidth="1"/>
    <col min="3" max="3" width="15.5" customWidth="1"/>
    <col min="4" max="4" width="21.5" customWidth="1"/>
    <col min="5" max="5" width="2.375" customWidth="1"/>
    <col min="6" max="7" width="2.5" customWidth="1"/>
    <col min="8" max="8" width="2.375" customWidth="1"/>
    <col min="9" max="11" width="2.5" customWidth="1"/>
    <col min="12" max="12" width="2.375" customWidth="1"/>
    <col min="13" max="13" width="2.25" customWidth="1"/>
    <col min="14" max="14" width="2.125" customWidth="1"/>
    <col min="15" max="16" width="2.5" customWidth="1"/>
    <col min="17" max="17" width="8" customWidth="1"/>
  </cols>
  <sheetData>
    <row r="1" spans="1:17" ht="21.75" x14ac:dyDescent="0.2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">
        <v>4679</v>
      </c>
      <c r="C4" s="3" t="s">
        <v>409</v>
      </c>
      <c r="D4" s="5" t="s">
        <v>393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 x14ac:dyDescent="0.45">
      <c r="A5" s="2">
        <v>2</v>
      </c>
      <c r="B5" s="2">
        <v>4680</v>
      </c>
      <c r="C5" s="3" t="s">
        <v>415</v>
      </c>
      <c r="D5" s="5" t="s">
        <v>399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4681</v>
      </c>
      <c r="C6" s="3" t="s">
        <v>410</v>
      </c>
      <c r="D6" s="5" t="s">
        <v>394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4682</v>
      </c>
      <c r="C7" s="3" t="s">
        <v>413</v>
      </c>
      <c r="D7" s="5" t="s">
        <v>397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">
        <v>4683</v>
      </c>
      <c r="C8" s="3" t="s">
        <v>407</v>
      </c>
      <c r="D8" s="5" t="s">
        <v>441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">
        <v>4684</v>
      </c>
      <c r="C9" s="40" t="s">
        <v>437</v>
      </c>
      <c r="D9" s="5" t="s">
        <v>400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">
        <v>4685</v>
      </c>
      <c r="C10" s="3" t="s">
        <v>414</v>
      </c>
      <c r="D10" s="5" t="s">
        <v>398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2">
        <v>4686</v>
      </c>
      <c r="C11" s="3" t="s">
        <v>411</v>
      </c>
      <c r="D11" s="5" t="s">
        <v>395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4687</v>
      </c>
      <c r="C12" s="3" t="s">
        <v>412</v>
      </c>
      <c r="D12" s="5" t="s">
        <v>396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">
        <v>4688</v>
      </c>
      <c r="C13" s="3" t="s">
        <v>408</v>
      </c>
      <c r="D13" s="5" t="s">
        <v>392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4689</v>
      </c>
      <c r="C14" s="3" t="s">
        <v>418</v>
      </c>
      <c r="D14" s="5" t="s">
        <v>403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4690</v>
      </c>
      <c r="C15" s="3" t="s">
        <v>420</v>
      </c>
      <c r="D15" s="5" t="s">
        <v>405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v>4691</v>
      </c>
      <c r="C16" s="3" t="s">
        <v>421</v>
      </c>
      <c r="D16" s="5" t="s">
        <v>406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2">
        <v>4692</v>
      </c>
      <c r="C17" s="3" t="s">
        <v>416</v>
      </c>
      <c r="D17" s="5" t="s">
        <v>401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>
        <v>15</v>
      </c>
      <c r="B18" s="2">
        <v>4693</v>
      </c>
      <c r="C18" s="3" t="s">
        <v>419</v>
      </c>
      <c r="D18" s="5" t="s">
        <v>404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2">
        <v>16</v>
      </c>
      <c r="B19" s="2">
        <v>4694</v>
      </c>
      <c r="C19" s="3" t="s">
        <v>417</v>
      </c>
      <c r="D19" s="5" t="s">
        <v>402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2"/>
      <c r="B20" s="1" t="s">
        <v>2</v>
      </c>
      <c r="C20" s="1">
        <v>10</v>
      </c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5"/>
      <c r="B21" s="1" t="s">
        <v>3</v>
      </c>
      <c r="C21" s="1">
        <v>6</v>
      </c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8.75" x14ac:dyDescent="0.45">
      <c r="A22" s="5"/>
      <c r="B22" s="1" t="s">
        <v>4</v>
      </c>
      <c r="C22" s="1">
        <f>C20+C21</f>
        <v>16</v>
      </c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2">
    <mergeCell ref="A1:Q1"/>
    <mergeCell ref="A2:Q2"/>
  </mergeCells>
  <pageMargins left="0.7" right="0.7" top="0.75" bottom="0.75" header="0.3" footer="0.3"/>
  <pageSetup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A1FB-8305-4487-87E8-CB98BE3EA8BF}">
  <dimension ref="A1:Q26"/>
  <sheetViews>
    <sheetView topLeftCell="A13" zoomScale="140" zoomScaleNormal="140" workbookViewId="0">
      <selection activeCell="G16" sqref="G16"/>
    </sheetView>
  </sheetViews>
  <sheetFormatPr defaultRowHeight="14.25" x14ac:dyDescent="0.2"/>
  <cols>
    <col min="1" max="1" width="6.625" customWidth="1"/>
    <col min="3" max="3" width="14.75" customWidth="1"/>
    <col min="4" max="4" width="21.25" customWidth="1"/>
    <col min="5" max="6" width="2.625" customWidth="1"/>
    <col min="7" max="8" width="2.75" customWidth="1"/>
    <col min="9" max="11" width="2.5" customWidth="1"/>
    <col min="12" max="12" width="2.375" customWidth="1"/>
    <col min="13" max="16" width="2.5" customWidth="1"/>
    <col min="17" max="17" width="8.125" customWidth="1"/>
  </cols>
  <sheetData>
    <row r="1" spans="1:17" ht="21.75" x14ac:dyDescent="0.2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1">
        <v>1</v>
      </c>
      <c r="B4" s="2">
        <v>4639</v>
      </c>
      <c r="C4" s="3" t="s">
        <v>351</v>
      </c>
      <c r="D4" s="5" t="s">
        <v>327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 x14ac:dyDescent="0.45">
      <c r="A5" s="1">
        <v>2</v>
      </c>
      <c r="B5" s="2">
        <v>4642</v>
      </c>
      <c r="C5" s="3" t="s">
        <v>352</v>
      </c>
      <c r="D5" s="5" t="s">
        <v>328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1">
        <v>3</v>
      </c>
      <c r="B6" s="2">
        <v>4643</v>
      </c>
      <c r="C6" s="3" t="s">
        <v>353</v>
      </c>
      <c r="D6" s="5" t="s">
        <v>344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1">
        <v>4</v>
      </c>
      <c r="B7" s="2">
        <v>4644</v>
      </c>
      <c r="C7" s="3" t="s">
        <v>354</v>
      </c>
      <c r="D7" s="5" t="s">
        <v>329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1">
        <v>5</v>
      </c>
      <c r="B8" s="2">
        <v>4645</v>
      </c>
      <c r="C8" s="3" t="s">
        <v>355</v>
      </c>
      <c r="D8" s="5" t="s">
        <v>330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1">
        <v>6</v>
      </c>
      <c r="B9" s="2">
        <v>4647</v>
      </c>
      <c r="C9" s="3" t="s">
        <v>356</v>
      </c>
      <c r="D9" s="5" t="s">
        <v>331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1">
        <v>7</v>
      </c>
      <c r="B10" s="2">
        <v>4648</v>
      </c>
      <c r="C10" s="3" t="s">
        <v>384</v>
      </c>
      <c r="D10" s="5" t="s">
        <v>385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1">
        <v>8</v>
      </c>
      <c r="B11" s="2">
        <v>4649</v>
      </c>
      <c r="C11" s="3" t="s">
        <v>357</v>
      </c>
      <c r="D11" s="5" t="s">
        <v>332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1">
        <v>9</v>
      </c>
      <c r="B12" s="2">
        <v>4650</v>
      </c>
      <c r="C12" s="3" t="s">
        <v>381</v>
      </c>
      <c r="D12" s="5" t="s">
        <v>350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1">
        <v>10</v>
      </c>
      <c r="B13" s="2">
        <v>4651</v>
      </c>
      <c r="C13" s="3" t="s">
        <v>358</v>
      </c>
      <c r="D13" s="5" t="s">
        <v>333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1">
        <v>11</v>
      </c>
      <c r="B14" s="2">
        <v>4652</v>
      </c>
      <c r="C14" s="3" t="s">
        <v>359</v>
      </c>
      <c r="D14" s="5" t="s">
        <v>334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1">
        <v>12</v>
      </c>
      <c r="B15" s="11">
        <v>4655</v>
      </c>
      <c r="C15" s="3" t="s">
        <v>361</v>
      </c>
      <c r="D15" s="5" t="s">
        <v>447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1">
        <v>13</v>
      </c>
      <c r="B16" s="11">
        <v>4656</v>
      </c>
      <c r="C16" s="3" t="s">
        <v>362</v>
      </c>
      <c r="D16" s="5" t="s">
        <v>336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1">
        <v>14</v>
      </c>
      <c r="B17" s="11">
        <v>4658</v>
      </c>
      <c r="C17" s="40" t="s">
        <v>363</v>
      </c>
      <c r="D17" s="5" t="s">
        <v>337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1">
        <v>15</v>
      </c>
      <c r="B18" s="11">
        <v>4659</v>
      </c>
      <c r="C18" s="40" t="s">
        <v>364</v>
      </c>
      <c r="D18" s="5" t="s">
        <v>338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1">
        <v>16</v>
      </c>
      <c r="B19" s="2">
        <v>4660</v>
      </c>
      <c r="C19" s="40" t="s">
        <v>365</v>
      </c>
      <c r="D19" s="5" t="s">
        <v>339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1">
        <v>17</v>
      </c>
      <c r="B20" s="2">
        <v>4661</v>
      </c>
      <c r="C20" s="3" t="s">
        <v>382</v>
      </c>
      <c r="D20" s="5" t="s">
        <v>340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1">
        <v>18</v>
      </c>
      <c r="B21" s="2">
        <v>4662</v>
      </c>
      <c r="C21" s="3" t="s">
        <v>366</v>
      </c>
      <c r="D21" s="5" t="s">
        <v>341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</row>
    <row r="22" spans="1:17" ht="18.75" x14ac:dyDescent="0.45">
      <c r="A22" s="1">
        <v>19</v>
      </c>
      <c r="B22" s="2">
        <v>4663</v>
      </c>
      <c r="C22" s="3" t="s">
        <v>367</v>
      </c>
      <c r="D22" s="5" t="s">
        <v>342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</row>
    <row r="23" spans="1:17" ht="18.75" x14ac:dyDescent="0.45">
      <c r="A23" s="1">
        <v>20</v>
      </c>
      <c r="B23" s="2">
        <v>4664</v>
      </c>
      <c r="C23" s="3" t="s">
        <v>368</v>
      </c>
      <c r="D23" s="5" t="s">
        <v>343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/>
    </row>
    <row r="24" spans="1:17" ht="18.75" x14ac:dyDescent="0.45">
      <c r="A24" s="2"/>
      <c r="B24" s="1" t="s">
        <v>2</v>
      </c>
      <c r="C24" s="1">
        <v>11</v>
      </c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"/>
    </row>
    <row r="25" spans="1:17" ht="18.75" x14ac:dyDescent="0.45">
      <c r="A25" s="5"/>
      <c r="B25" s="1" t="s">
        <v>3</v>
      </c>
      <c r="C25" s="1">
        <v>9</v>
      </c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8.75" x14ac:dyDescent="0.45">
      <c r="A26" s="5"/>
      <c r="B26" s="1" t="s">
        <v>4</v>
      </c>
      <c r="C26" s="1">
        <f>C24+C25</f>
        <v>20</v>
      </c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</sheetData>
  <mergeCells count="2">
    <mergeCell ref="A1:Q1"/>
    <mergeCell ref="A2:Q2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100B-497C-4EAC-B093-63B65FA5F77B}">
  <dimension ref="A1:Q19"/>
  <sheetViews>
    <sheetView zoomScale="120" zoomScaleNormal="120" workbookViewId="0">
      <selection activeCell="L15" sqref="L15"/>
    </sheetView>
  </sheetViews>
  <sheetFormatPr defaultRowHeight="14.25" x14ac:dyDescent="0.2"/>
  <cols>
    <col min="1" max="1" width="6.875" customWidth="1"/>
    <col min="3" max="3" width="16.5" customWidth="1"/>
    <col min="4" max="4" width="20.375" customWidth="1"/>
    <col min="5" max="11" width="2.5" customWidth="1"/>
    <col min="12" max="13" width="2.375" customWidth="1"/>
    <col min="14" max="14" width="2.5" customWidth="1"/>
    <col min="15" max="15" width="2.25" customWidth="1"/>
    <col min="16" max="16" width="2.5" customWidth="1"/>
    <col min="17" max="17" width="8.5" customWidth="1"/>
  </cols>
  <sheetData>
    <row r="1" spans="1:17" ht="21.75" x14ac:dyDescent="0.2">
      <c r="A1" s="59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">
        <v>4601</v>
      </c>
      <c r="C4" s="3" t="s">
        <v>369</v>
      </c>
      <c r="D4" s="4" t="s">
        <v>15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 x14ac:dyDescent="0.45">
      <c r="A5" s="2">
        <v>2</v>
      </c>
      <c r="B5" s="2">
        <v>4602</v>
      </c>
      <c r="C5" s="3" t="s">
        <v>370</v>
      </c>
      <c r="D5" s="4" t="s">
        <v>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4603</v>
      </c>
      <c r="C6" s="3" t="s">
        <v>371</v>
      </c>
      <c r="D6" s="4" t="s">
        <v>438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4604</v>
      </c>
      <c r="C7" s="3" t="s">
        <v>372</v>
      </c>
      <c r="D7" s="4" t="s">
        <v>17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">
        <v>4605</v>
      </c>
      <c r="C8" s="3" t="s">
        <v>373</v>
      </c>
      <c r="D8" s="4" t="s">
        <v>18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">
        <v>4606</v>
      </c>
      <c r="C9" s="3" t="s">
        <v>374</v>
      </c>
      <c r="D9" s="4" t="s">
        <v>19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">
        <v>4608</v>
      </c>
      <c r="C10" s="3" t="s">
        <v>375</v>
      </c>
      <c r="D10" s="4" t="s">
        <v>20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2">
        <v>4609</v>
      </c>
      <c r="C11" s="3" t="s">
        <v>376</v>
      </c>
      <c r="D11" s="4" t="s">
        <v>21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4611</v>
      </c>
      <c r="C12" s="3" t="s">
        <v>377</v>
      </c>
      <c r="D12" s="4" t="s">
        <v>22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">
        <v>4612</v>
      </c>
      <c r="C13" s="3" t="s">
        <v>378</v>
      </c>
      <c r="D13" s="4" t="s">
        <v>23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4613</v>
      </c>
      <c r="C14" s="3" t="s">
        <v>379</v>
      </c>
      <c r="D14" s="4" t="s">
        <v>442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4614</v>
      </c>
      <c r="C15" s="3" t="s">
        <v>380</v>
      </c>
      <c r="D15" s="4" t="s">
        <v>24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f>[1]อ.3!$B$19</f>
        <v>4666</v>
      </c>
      <c r="C16" s="3" t="s">
        <v>360</v>
      </c>
      <c r="D16" s="4" t="s">
        <v>335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/>
      <c r="B17" s="1" t="s">
        <v>2</v>
      </c>
      <c r="C17" s="1">
        <v>8</v>
      </c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5"/>
      <c r="B18" s="1" t="s">
        <v>3</v>
      </c>
      <c r="C18" s="7">
        <v>5</v>
      </c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8.75" x14ac:dyDescent="0.45">
      <c r="A19" s="5"/>
      <c r="B19" s="7" t="s">
        <v>4</v>
      </c>
      <c r="C19" s="7">
        <f>C17+C18</f>
        <v>13</v>
      </c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</sheetData>
  <mergeCells count="2">
    <mergeCell ref="A1:Q1"/>
    <mergeCell ref="A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B130-93A3-4B46-903D-3CF2179A723E}">
  <sheetPr>
    <pageSetUpPr fitToPage="1"/>
  </sheetPr>
  <dimension ref="A1:Q27"/>
  <sheetViews>
    <sheetView topLeftCell="A14" zoomScale="140" zoomScaleNormal="140" workbookViewId="0">
      <selection activeCell="H23" sqref="H23"/>
    </sheetView>
  </sheetViews>
  <sheetFormatPr defaultRowHeight="14.25" x14ac:dyDescent="0.2"/>
  <cols>
    <col min="1" max="1" width="6.625" customWidth="1"/>
    <col min="3" max="3" width="16.125" customWidth="1"/>
    <col min="4" max="4" width="21.625" customWidth="1"/>
    <col min="5" max="5" width="2.375" customWidth="1"/>
    <col min="6" max="7" width="2.5" customWidth="1"/>
    <col min="8" max="9" width="2.375" customWidth="1"/>
    <col min="10" max="14" width="2.5" customWidth="1"/>
    <col min="15" max="15" width="2.625" customWidth="1"/>
    <col min="16" max="16" width="2.5" customWidth="1"/>
    <col min="17" max="17" width="7.75" customWidth="1"/>
  </cols>
  <sheetData>
    <row r="1" spans="1:17" ht="21.75" x14ac:dyDescent="0.2">
      <c r="A1" s="59" t="s">
        <v>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5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">
        <v>4574</v>
      </c>
      <c r="C4" s="2" t="s">
        <v>26</v>
      </c>
      <c r="D4" s="10" t="s">
        <v>27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2">
        <v>2</v>
      </c>
      <c r="B5" s="2">
        <v>4575</v>
      </c>
      <c r="C5" s="2" t="s">
        <v>28</v>
      </c>
      <c r="D5" s="10" t="s">
        <v>29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4576</v>
      </c>
      <c r="C6" s="2" t="s">
        <v>30</v>
      </c>
      <c r="D6" s="10" t="s">
        <v>31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4577</v>
      </c>
      <c r="C7" s="2" t="s">
        <v>32</v>
      </c>
      <c r="D7" s="10" t="s">
        <v>33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">
        <v>4578</v>
      </c>
      <c r="C8" s="2" t="s">
        <v>34</v>
      </c>
      <c r="D8" s="10" t="s">
        <v>35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">
        <v>4579</v>
      </c>
      <c r="C9" s="2" t="s">
        <v>36</v>
      </c>
      <c r="D9" s="10" t="s">
        <v>37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">
        <v>4580</v>
      </c>
      <c r="C10" s="2" t="s">
        <v>38</v>
      </c>
      <c r="D10" s="10" t="s">
        <v>39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2">
        <v>4581</v>
      </c>
      <c r="C11" s="2" t="s">
        <v>40</v>
      </c>
      <c r="D11" s="10" t="s">
        <v>41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4582</v>
      </c>
      <c r="C12" s="2" t="s">
        <v>42</v>
      </c>
      <c r="D12" s="10" t="s">
        <v>444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">
        <v>4583</v>
      </c>
      <c r="C13" s="2" t="s">
        <v>43</v>
      </c>
      <c r="D13" s="10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4584</v>
      </c>
      <c r="C14" s="2" t="s">
        <v>45</v>
      </c>
      <c r="D14" s="10" t="s">
        <v>46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4585</v>
      </c>
      <c r="C15" s="2" t="s">
        <v>47</v>
      </c>
      <c r="D15" s="10" t="s">
        <v>48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v>4586</v>
      </c>
      <c r="C16" s="2" t="s">
        <v>49</v>
      </c>
      <c r="D16" s="10" t="s">
        <v>50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2">
        <v>4587</v>
      </c>
      <c r="C17" s="2" t="s">
        <v>51</v>
      </c>
      <c r="D17" s="10" t="s">
        <v>52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>
        <v>15</v>
      </c>
      <c r="B18" s="2">
        <v>4588</v>
      </c>
      <c r="C18" s="2" t="s">
        <v>53</v>
      </c>
      <c r="D18" s="10" t="s">
        <v>54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2">
        <v>16</v>
      </c>
      <c r="B19" s="2">
        <v>4589</v>
      </c>
      <c r="C19" s="2" t="s">
        <v>55</v>
      </c>
      <c r="D19" s="10" t="s">
        <v>56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2">
        <v>17</v>
      </c>
      <c r="B20" s="11">
        <v>4615</v>
      </c>
      <c r="C20" s="11" t="s">
        <v>57</v>
      </c>
      <c r="D20" s="10" t="s">
        <v>58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2">
        <v>18</v>
      </c>
      <c r="B21" s="11">
        <v>4632</v>
      </c>
      <c r="C21" s="11" t="s">
        <v>59</v>
      </c>
      <c r="D21" s="10" t="s">
        <v>60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</row>
    <row r="22" spans="1:17" ht="18.75" x14ac:dyDescent="0.45">
      <c r="A22" s="2">
        <v>19</v>
      </c>
      <c r="B22" s="2">
        <v>4637</v>
      </c>
      <c r="C22" s="3" t="s">
        <v>61</v>
      </c>
      <c r="D22" s="37" t="s">
        <v>62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</row>
    <row r="23" spans="1:17" ht="18.75" x14ac:dyDescent="0.45">
      <c r="A23" s="2">
        <v>20</v>
      </c>
      <c r="B23" s="2">
        <f>[1]ป.1!$B$25</f>
        <v>4667</v>
      </c>
      <c r="C23" s="3" t="s">
        <v>64</v>
      </c>
      <c r="D23" s="37" t="s">
        <v>63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/>
    </row>
    <row r="24" spans="1:17" ht="18.75" x14ac:dyDescent="0.45">
      <c r="A24" s="2">
        <v>21</v>
      </c>
      <c r="B24" s="2"/>
      <c r="C24" s="3" t="s">
        <v>445</v>
      </c>
      <c r="D24" s="37" t="s">
        <v>446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"/>
    </row>
    <row r="25" spans="1:17" ht="18.75" x14ac:dyDescent="0.45">
      <c r="A25" s="2"/>
      <c r="B25" s="1" t="s">
        <v>2</v>
      </c>
      <c r="C25" s="1">
        <v>8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"/>
    </row>
    <row r="26" spans="1:17" ht="18.75" x14ac:dyDescent="0.45">
      <c r="A26" s="2"/>
      <c r="B26" s="15" t="s">
        <v>3</v>
      </c>
      <c r="C26" s="15">
        <v>13</v>
      </c>
      <c r="D26" s="1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"/>
    </row>
    <row r="27" spans="1:17" ht="18.75" x14ac:dyDescent="0.45">
      <c r="A27" s="5"/>
      <c r="B27" s="16" t="s">
        <v>4</v>
      </c>
      <c r="C27" s="16">
        <f>C25+C26</f>
        <v>21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mergeCells count="2">
    <mergeCell ref="A1:Q1"/>
    <mergeCell ref="A2:Q2"/>
  </mergeCells>
  <pageMargins left="0.7" right="0.7" top="0.75" bottom="0.75" header="0.3" footer="0.3"/>
  <pageSetup paperSize="9" scale="97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ECBC-F47F-488F-ABA0-59C33401849B}">
  <dimension ref="A1:Q20"/>
  <sheetViews>
    <sheetView topLeftCell="A3" zoomScale="130" zoomScaleNormal="130" workbookViewId="0">
      <selection activeCell="C4" sqref="C4:C17"/>
    </sheetView>
  </sheetViews>
  <sheetFormatPr defaultRowHeight="14.25" x14ac:dyDescent="0.2"/>
  <cols>
    <col min="1" max="1" width="6.75" customWidth="1"/>
    <col min="3" max="3" width="16.125" customWidth="1"/>
    <col min="4" max="4" width="21" customWidth="1"/>
    <col min="5" max="7" width="2.5" customWidth="1"/>
    <col min="8" max="9" width="2.375" customWidth="1"/>
    <col min="10" max="10" width="2.5" customWidth="1"/>
    <col min="11" max="11" width="2.375" customWidth="1"/>
    <col min="12" max="13" width="2.5" customWidth="1"/>
    <col min="14" max="14" width="2.75" customWidth="1"/>
    <col min="15" max="15" width="2.5" customWidth="1"/>
    <col min="16" max="16" width="2.375" customWidth="1"/>
    <col min="17" max="17" width="8.125" customWidth="1"/>
  </cols>
  <sheetData>
    <row r="1" spans="1:17" ht="21.75" x14ac:dyDescent="0.2">
      <c r="A1" s="60" t="s">
        <v>326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1.75" x14ac:dyDescent="0.2">
      <c r="A2" s="60" t="s">
        <v>423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8.75" x14ac:dyDescent="0.2">
      <c r="A3" s="1" t="s">
        <v>11</v>
      </c>
      <c r="B3" s="1" t="s">
        <v>12</v>
      </c>
      <c r="C3" s="1" t="s">
        <v>13</v>
      </c>
      <c r="D3" s="15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">
        <v>4547</v>
      </c>
      <c r="C4" s="2" t="s">
        <v>66</v>
      </c>
      <c r="D4" s="10" t="s">
        <v>67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2">
        <v>2</v>
      </c>
      <c r="B5" s="2">
        <v>4548</v>
      </c>
      <c r="C5" s="2" t="s">
        <v>68</v>
      </c>
      <c r="D5" s="10" t="s">
        <v>69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4549</v>
      </c>
      <c r="C6" s="2" t="s">
        <v>70</v>
      </c>
      <c r="D6" s="10" t="s">
        <v>71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4550</v>
      </c>
      <c r="C7" s="2" t="s">
        <v>72</v>
      </c>
      <c r="D7" s="10" t="s">
        <v>73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">
        <v>4551</v>
      </c>
      <c r="C8" s="2" t="s">
        <v>74</v>
      </c>
      <c r="D8" s="10" t="s">
        <v>75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">
        <v>4552</v>
      </c>
      <c r="C9" s="2" t="s">
        <v>76</v>
      </c>
      <c r="D9" s="10" t="s">
        <v>77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">
        <v>4553</v>
      </c>
      <c r="C10" s="2" t="s">
        <v>78</v>
      </c>
      <c r="D10" s="10" t="s">
        <v>79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11">
        <v>4618</v>
      </c>
      <c r="C11" s="11" t="s">
        <v>80</v>
      </c>
      <c r="D11" s="10" t="s">
        <v>81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4560</v>
      </c>
      <c r="C12" s="14" t="s">
        <v>82</v>
      </c>
      <c r="D12" s="10" t="s">
        <v>83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">
        <v>4564</v>
      </c>
      <c r="C13" s="2" t="s">
        <v>84</v>
      </c>
      <c r="D13" s="10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4565</v>
      </c>
      <c r="C14" s="2" t="s">
        <v>86</v>
      </c>
      <c r="D14" s="10" t="s">
        <v>87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4566</v>
      </c>
      <c r="C15" s="2" t="s">
        <v>88</v>
      </c>
      <c r="D15" s="10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v>4567</v>
      </c>
      <c r="C16" s="2" t="s">
        <v>90</v>
      </c>
      <c r="D16" s="10" t="s">
        <v>91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11">
        <v>4695</v>
      </c>
      <c r="C17" s="2" t="s">
        <v>424</v>
      </c>
      <c r="D17" s="10" t="s">
        <v>425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/>
      <c r="B18" s="1" t="s">
        <v>2</v>
      </c>
      <c r="C18" s="1">
        <v>8</v>
      </c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17"/>
      <c r="B19" s="15" t="s">
        <v>3</v>
      </c>
      <c r="C19" s="15">
        <v>6</v>
      </c>
      <c r="D19" s="18"/>
      <c r="E19" s="19"/>
      <c r="F19" s="19"/>
      <c r="G19" s="19"/>
      <c r="H19" s="19"/>
      <c r="I19" s="5"/>
      <c r="J19" s="5"/>
      <c r="K19" s="5"/>
      <c r="L19" s="5"/>
      <c r="M19" s="5"/>
      <c r="N19" s="5"/>
      <c r="O19" s="5"/>
      <c r="P19" s="5"/>
      <c r="Q19" s="17"/>
    </row>
    <row r="20" spans="1:17" ht="18.75" x14ac:dyDescent="0.45">
      <c r="A20" s="2"/>
      <c r="B20" s="1" t="s">
        <v>4</v>
      </c>
      <c r="C20" s="1">
        <f>C18+C19</f>
        <v>14</v>
      </c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2"/>
    </row>
  </sheetData>
  <mergeCells count="2">
    <mergeCell ref="A1:Q1"/>
    <mergeCell ref="A2:Q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03D7-0F86-42AB-9834-C9A573C99AC5}">
  <dimension ref="A1:Q21"/>
  <sheetViews>
    <sheetView topLeftCell="A13" zoomScale="140" zoomScaleNormal="140" workbookViewId="0">
      <selection activeCell="D21" sqref="D21"/>
    </sheetView>
  </sheetViews>
  <sheetFormatPr defaultRowHeight="14.25" x14ac:dyDescent="0.2"/>
  <cols>
    <col min="1" max="1" width="5.625" customWidth="1"/>
    <col min="3" max="3" width="15.875" customWidth="1"/>
    <col min="4" max="4" width="22.25" customWidth="1"/>
    <col min="5" max="6" width="2.5" customWidth="1"/>
    <col min="7" max="9" width="2.375" customWidth="1"/>
    <col min="10" max="10" width="2.5" customWidth="1"/>
    <col min="11" max="12" width="2.625" customWidth="1"/>
    <col min="13" max="13" width="2.5" customWidth="1"/>
    <col min="14" max="14" width="2.625" customWidth="1"/>
    <col min="15" max="15" width="2.5" customWidth="1"/>
    <col min="16" max="16" width="2.375" customWidth="1"/>
    <col min="17" max="17" width="8" customWidth="1"/>
  </cols>
  <sheetData>
    <row r="1" spans="1:17" ht="21.75" x14ac:dyDescent="0.2">
      <c r="A1" s="59" t="s">
        <v>172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5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0" t="s">
        <v>5</v>
      </c>
    </row>
    <row r="4" spans="1:17" ht="18.75" x14ac:dyDescent="0.45">
      <c r="A4" s="2">
        <v>1</v>
      </c>
      <c r="B4" s="2">
        <v>4514</v>
      </c>
      <c r="C4" s="2" t="s">
        <v>93</v>
      </c>
      <c r="D4" s="10" t="s">
        <v>94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2">
        <v>2</v>
      </c>
      <c r="B5" s="2">
        <v>4518</v>
      </c>
      <c r="C5" s="2" t="s">
        <v>95</v>
      </c>
      <c r="D5" s="10" t="s">
        <v>96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4519</v>
      </c>
      <c r="C6" s="2" t="s">
        <v>97</v>
      </c>
      <c r="D6" s="10" t="s">
        <v>98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4520</v>
      </c>
      <c r="C7" s="2" t="s">
        <v>99</v>
      </c>
      <c r="D7" s="10" t="s"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">
        <v>4522</v>
      </c>
      <c r="C8" s="2" t="s">
        <v>101</v>
      </c>
      <c r="D8" s="10" t="s">
        <v>102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">
        <v>4523</v>
      </c>
      <c r="C9" s="2" t="s">
        <v>103</v>
      </c>
      <c r="D9" s="10" t="s">
        <v>104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">
        <v>4524</v>
      </c>
      <c r="C10" s="14" t="s">
        <v>105</v>
      </c>
      <c r="D10" s="10" t="s">
        <v>106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2">
        <v>4526</v>
      </c>
      <c r="C11" s="2" t="s">
        <v>107</v>
      </c>
      <c r="D11" s="10" t="s">
        <v>108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4527</v>
      </c>
      <c r="C12" s="2" t="s">
        <v>109</v>
      </c>
      <c r="D12" s="10" t="s">
        <v>110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">
        <v>4529</v>
      </c>
      <c r="C13" s="2" t="s">
        <v>111</v>
      </c>
      <c r="D13" s="10" t="s">
        <v>112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4530</v>
      </c>
      <c r="C14" s="2" t="s">
        <v>113</v>
      </c>
      <c r="D14" s="10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4531</v>
      </c>
      <c r="C15" s="2" t="s">
        <v>115</v>
      </c>
      <c r="D15" s="10" t="s">
        <v>388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v>4532</v>
      </c>
      <c r="C16" s="2" t="s">
        <v>116</v>
      </c>
      <c r="D16" s="10" t="s">
        <v>117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2">
        <v>4534</v>
      </c>
      <c r="C17" s="2" t="s">
        <v>118</v>
      </c>
      <c r="D17" s="10" t="s">
        <v>119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>
        <v>15</v>
      </c>
      <c r="B18" s="2">
        <v>4633</v>
      </c>
      <c r="C18" s="2" t="s">
        <v>120</v>
      </c>
      <c r="D18" s="10" t="s">
        <v>121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25"/>
      <c r="B19" s="26" t="s">
        <v>2</v>
      </c>
      <c r="C19" s="26">
        <v>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8.75" x14ac:dyDescent="0.45">
      <c r="A20" s="25"/>
      <c r="B20" s="27" t="s">
        <v>3</v>
      </c>
      <c r="C20" s="27">
        <v>6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8.75" x14ac:dyDescent="0.45">
      <c r="A21" s="25"/>
      <c r="B21" s="26" t="s">
        <v>4</v>
      </c>
      <c r="C21" s="27">
        <f>C19+C20</f>
        <v>15</v>
      </c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</sheetData>
  <mergeCells count="2">
    <mergeCell ref="A1:Q1"/>
    <mergeCell ref="A2:Q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739F-86B4-4CD1-8CE4-BDB9C232F707}">
  <dimension ref="A1:Q31"/>
  <sheetViews>
    <sheetView topLeftCell="A16" zoomScale="120" zoomScaleNormal="120" workbookViewId="0">
      <selection activeCell="D31" sqref="D31"/>
    </sheetView>
  </sheetViews>
  <sheetFormatPr defaultRowHeight="14.25" x14ac:dyDescent="0.2"/>
  <cols>
    <col min="1" max="1" width="6.5" customWidth="1"/>
    <col min="3" max="3" width="16.25" customWidth="1"/>
    <col min="4" max="4" width="21.875" customWidth="1"/>
    <col min="5" max="10" width="2.5" customWidth="1"/>
    <col min="11" max="11" width="2.375" customWidth="1"/>
    <col min="12" max="12" width="2.5" customWidth="1"/>
    <col min="13" max="13" width="2.25" customWidth="1"/>
    <col min="14" max="14" width="2.625" customWidth="1"/>
    <col min="15" max="16" width="2.5" customWidth="1"/>
    <col min="17" max="17" width="7.25" customWidth="1"/>
  </cols>
  <sheetData>
    <row r="1" spans="1:17" ht="21.75" x14ac:dyDescent="0.2">
      <c r="A1" s="59" t="s">
        <v>210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1">
        <v>4442</v>
      </c>
      <c r="C4" s="21" t="s">
        <v>122</v>
      </c>
      <c r="D4" s="10" t="s">
        <v>123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2">
        <v>2</v>
      </c>
      <c r="B5" s="22">
        <v>4456</v>
      </c>
      <c r="C5" s="22" t="s">
        <v>124</v>
      </c>
      <c r="D5" s="10" t="s">
        <v>125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2">
        <v>4457</v>
      </c>
      <c r="C6" s="22" t="s">
        <v>126</v>
      </c>
      <c r="D6" s="10" t="s">
        <v>127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2">
        <v>4463</v>
      </c>
      <c r="C7" s="22" t="s">
        <v>128</v>
      </c>
      <c r="D7" s="10" t="s">
        <v>129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2">
        <v>4465</v>
      </c>
      <c r="C8" s="22" t="s">
        <v>130</v>
      </c>
      <c r="D8" s="10" t="s">
        <v>131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2">
        <v>4466</v>
      </c>
      <c r="C9" s="22" t="s">
        <v>132</v>
      </c>
      <c r="D9" s="10" t="s">
        <v>133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2">
        <v>4467</v>
      </c>
      <c r="C10" s="22" t="s">
        <v>134</v>
      </c>
      <c r="D10" s="10" t="s">
        <v>135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22">
        <v>4468</v>
      </c>
      <c r="C11" s="22" t="s">
        <v>136</v>
      </c>
      <c r="D11" s="10" t="s">
        <v>137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2">
        <v>4469</v>
      </c>
      <c r="C12" s="22" t="s">
        <v>138</v>
      </c>
      <c r="D12" s="10" t="s">
        <v>139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2">
        <v>4470</v>
      </c>
      <c r="C13" s="22" t="s">
        <v>140</v>
      </c>
      <c r="D13" s="10" t="s">
        <v>141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2"/>
    </row>
    <row r="14" spans="1:17" ht="18.75" x14ac:dyDescent="0.45">
      <c r="A14" s="2">
        <v>11</v>
      </c>
      <c r="B14" s="22">
        <v>4471</v>
      </c>
      <c r="C14" s="22" t="s">
        <v>142</v>
      </c>
      <c r="D14" s="10" t="s">
        <v>143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2">
        <v>4472</v>
      </c>
      <c r="C15" s="22" t="s">
        <v>144</v>
      </c>
      <c r="D15" s="10" t="s">
        <v>145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2">
        <v>4473</v>
      </c>
      <c r="C16" s="22" t="s">
        <v>146</v>
      </c>
      <c r="D16" s="10" t="s">
        <v>147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22">
        <v>4475</v>
      </c>
      <c r="C17" s="22" t="s">
        <v>148</v>
      </c>
      <c r="D17" s="10" t="s">
        <v>149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>
        <v>15</v>
      </c>
      <c r="B18" s="22">
        <v>4476</v>
      </c>
      <c r="C18" s="22" t="s">
        <v>150</v>
      </c>
      <c r="D18" s="10" t="s">
        <v>151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2">
        <v>16</v>
      </c>
      <c r="B19" s="11">
        <v>4474</v>
      </c>
      <c r="C19" s="11" t="s">
        <v>152</v>
      </c>
      <c r="D19" s="10" t="s">
        <v>153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2">
        <v>17</v>
      </c>
      <c r="B20" s="23">
        <v>4477</v>
      </c>
      <c r="C20" s="23" t="s">
        <v>154</v>
      </c>
      <c r="D20" s="10" t="s">
        <v>155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2">
        <v>18</v>
      </c>
      <c r="B21" s="22">
        <v>4479</v>
      </c>
      <c r="C21" s="22" t="s">
        <v>156</v>
      </c>
      <c r="D21" s="10" t="s">
        <v>157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</row>
    <row r="22" spans="1:17" ht="18.75" x14ac:dyDescent="0.45">
      <c r="A22" s="2">
        <v>19</v>
      </c>
      <c r="B22" s="22">
        <v>4480</v>
      </c>
      <c r="C22" s="22" t="s">
        <v>158</v>
      </c>
      <c r="D22" s="10" t="s">
        <v>159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</row>
    <row r="23" spans="1:17" ht="18.75" x14ac:dyDescent="0.45">
      <c r="A23" s="2">
        <v>20</v>
      </c>
      <c r="B23" s="22">
        <v>4481</v>
      </c>
      <c r="C23" s="22" t="s">
        <v>160</v>
      </c>
      <c r="D23" s="10" t="s">
        <v>161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/>
    </row>
    <row r="24" spans="1:17" ht="18.75" x14ac:dyDescent="0.45">
      <c r="A24" s="2">
        <v>21</v>
      </c>
      <c r="B24" s="22">
        <v>4483</v>
      </c>
      <c r="C24" s="22" t="s">
        <v>162</v>
      </c>
      <c r="D24" s="10" t="s">
        <v>163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"/>
    </row>
    <row r="25" spans="1:17" ht="18.75" x14ac:dyDescent="0.45">
      <c r="A25" s="2">
        <v>22</v>
      </c>
      <c r="B25" s="22">
        <v>4484</v>
      </c>
      <c r="C25" s="22" t="s">
        <v>164</v>
      </c>
      <c r="D25" s="10" t="s">
        <v>165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"/>
    </row>
    <row r="26" spans="1:17" ht="18.75" x14ac:dyDescent="0.45">
      <c r="A26" s="2">
        <v>23</v>
      </c>
      <c r="B26" s="22">
        <v>4485</v>
      </c>
      <c r="C26" s="22" t="s">
        <v>166</v>
      </c>
      <c r="D26" s="10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"/>
    </row>
    <row r="27" spans="1:17" ht="18.75" x14ac:dyDescent="0.45">
      <c r="A27" s="2">
        <v>24</v>
      </c>
      <c r="B27" s="22">
        <v>4486</v>
      </c>
      <c r="C27" s="22" t="s">
        <v>168</v>
      </c>
      <c r="D27" s="10" t="s">
        <v>169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"/>
    </row>
    <row r="28" spans="1:17" ht="18.75" x14ac:dyDescent="0.45">
      <c r="A28" s="2">
        <v>25</v>
      </c>
      <c r="B28" s="22">
        <v>4675</v>
      </c>
      <c r="C28" s="22" t="s">
        <v>171</v>
      </c>
      <c r="D28" s="10" t="s">
        <v>170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"/>
    </row>
    <row r="29" spans="1:17" ht="18.75" x14ac:dyDescent="0.45">
      <c r="A29" s="32"/>
      <c r="B29" s="1" t="s">
        <v>2</v>
      </c>
      <c r="C29" s="1">
        <v>15</v>
      </c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8.75" x14ac:dyDescent="0.45">
      <c r="A30" s="5"/>
      <c r="B30" s="16" t="s">
        <v>3</v>
      </c>
      <c r="C30" s="16">
        <v>10</v>
      </c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8.75" x14ac:dyDescent="0.45">
      <c r="A31" s="5"/>
      <c r="B31" s="1" t="s">
        <v>4</v>
      </c>
      <c r="C31" s="1">
        <f>C29+C30</f>
        <v>25</v>
      </c>
      <c r="D31" s="6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</sheetData>
  <mergeCells count="2">
    <mergeCell ref="A1:Q1"/>
    <mergeCell ref="A2:Q2"/>
  </mergeCells>
  <phoneticPr fontId="1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A049-915C-4940-81CC-7576ED6AC86D}">
  <dimension ref="A1:Q26"/>
  <sheetViews>
    <sheetView topLeftCell="A12" zoomScale="130" zoomScaleNormal="130" workbookViewId="0">
      <selection activeCell="I25" sqref="I25"/>
    </sheetView>
  </sheetViews>
  <sheetFormatPr defaultRowHeight="14.25" x14ac:dyDescent="0.2"/>
  <cols>
    <col min="1" max="1" width="7" customWidth="1"/>
    <col min="3" max="3" width="15.5" customWidth="1"/>
    <col min="4" max="4" width="19.75" customWidth="1"/>
    <col min="5" max="8" width="2.5" customWidth="1"/>
    <col min="9" max="9" width="2.625" customWidth="1"/>
    <col min="10" max="10" width="2.75" customWidth="1"/>
    <col min="11" max="12" width="2.625" customWidth="1"/>
    <col min="13" max="14" width="2.5" customWidth="1"/>
    <col min="15" max="15" width="2.625" customWidth="1"/>
    <col min="16" max="16" width="2.5" customWidth="1"/>
    <col min="17" max="17" width="8" customWidth="1"/>
  </cols>
  <sheetData>
    <row r="1" spans="1:17" ht="21.75" x14ac:dyDescent="0.2">
      <c r="A1" s="59" t="s">
        <v>248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5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">
        <v>4415</v>
      </c>
      <c r="C4" s="2" t="s">
        <v>173</v>
      </c>
      <c r="D4" s="54" t="s">
        <v>174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2">
        <v>2</v>
      </c>
      <c r="B5" s="2">
        <v>4417</v>
      </c>
      <c r="C5" s="2" t="s">
        <v>175</v>
      </c>
      <c r="D5" s="55" t="s">
        <v>176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4418</v>
      </c>
      <c r="C6" s="2" t="s">
        <v>177</v>
      </c>
      <c r="D6" s="55" t="s">
        <v>178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4419</v>
      </c>
      <c r="C7" s="2" t="s">
        <v>179</v>
      </c>
      <c r="D7" s="55" t="s">
        <v>180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2">
        <v>4421</v>
      </c>
      <c r="C8" s="2" t="s">
        <v>181</v>
      </c>
      <c r="D8" s="55" t="s">
        <v>182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2">
        <v>4422</v>
      </c>
      <c r="C9" s="2" t="s">
        <v>183</v>
      </c>
      <c r="D9" s="55" t="s">
        <v>184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2">
        <v>4426</v>
      </c>
      <c r="C10" s="2" t="s">
        <v>185</v>
      </c>
      <c r="D10" s="55" t="s">
        <v>186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2">
        <v>4427</v>
      </c>
      <c r="C11" s="2" t="s">
        <v>187</v>
      </c>
      <c r="D11" s="55" t="s">
        <v>188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4538</v>
      </c>
      <c r="C12" s="2" t="s">
        <v>189</v>
      </c>
      <c r="D12" s="55" t="s">
        <v>190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2">
        <v>10</v>
      </c>
      <c r="B13" s="2">
        <v>4429</v>
      </c>
      <c r="C13" s="2" t="s">
        <v>191</v>
      </c>
      <c r="D13" s="55" t="s">
        <v>192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4430</v>
      </c>
      <c r="C14" s="2" t="s">
        <v>193</v>
      </c>
      <c r="D14" s="55" t="s">
        <v>194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4432</v>
      </c>
      <c r="C15" s="2" t="s">
        <v>195</v>
      </c>
      <c r="D15" s="55" t="s">
        <v>196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v>4433</v>
      </c>
      <c r="C16" s="2" t="s">
        <v>197</v>
      </c>
      <c r="D16" s="55" t="s">
        <v>198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2">
        <v>4434</v>
      </c>
      <c r="C17" s="2" t="s">
        <v>199</v>
      </c>
      <c r="D17" s="55" t="s">
        <v>200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>
        <v>15</v>
      </c>
      <c r="B18" s="2">
        <v>4435</v>
      </c>
      <c r="C18" s="2" t="s">
        <v>201</v>
      </c>
      <c r="D18" s="55" t="s">
        <v>202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2">
        <v>16</v>
      </c>
      <c r="B19" s="2">
        <v>4436</v>
      </c>
      <c r="C19" s="2" t="s">
        <v>203</v>
      </c>
      <c r="D19" s="39" t="s">
        <v>204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2">
        <v>17</v>
      </c>
      <c r="B20" s="2">
        <v>4439</v>
      </c>
      <c r="C20" s="2" t="s">
        <v>205</v>
      </c>
      <c r="D20" s="55" t="s">
        <v>206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2">
        <v>18</v>
      </c>
      <c r="B21" s="2">
        <v>4440</v>
      </c>
      <c r="C21" s="2" t="s">
        <v>207</v>
      </c>
      <c r="D21" s="55" t="s">
        <v>208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</row>
    <row r="22" spans="1:17" ht="18.75" x14ac:dyDescent="0.45">
      <c r="A22" s="2">
        <v>19</v>
      </c>
      <c r="B22" s="2">
        <v>4634</v>
      </c>
      <c r="C22" s="2" t="s">
        <v>383</v>
      </c>
      <c r="D22" s="55" t="s">
        <v>209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</row>
    <row r="23" spans="1:17" ht="18.75" x14ac:dyDescent="0.45">
      <c r="A23" s="2">
        <v>20</v>
      </c>
      <c r="B23" s="2">
        <v>4569</v>
      </c>
      <c r="C23" s="2" t="s">
        <v>387</v>
      </c>
      <c r="D23" s="55" t="s">
        <v>386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/>
    </row>
    <row r="24" spans="1:17" ht="18.75" x14ac:dyDescent="0.45">
      <c r="A24" s="25"/>
      <c r="B24" s="27" t="s">
        <v>2</v>
      </c>
      <c r="C24" s="27">
        <v>10</v>
      </c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8.75" x14ac:dyDescent="0.45">
      <c r="A25" s="25"/>
      <c r="B25" s="26" t="s">
        <v>3</v>
      </c>
      <c r="C25" s="27">
        <v>10</v>
      </c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8.75" x14ac:dyDescent="0.45">
      <c r="A26" s="25"/>
      <c r="B26" s="26" t="s">
        <v>4</v>
      </c>
      <c r="C26" s="26">
        <f>C24+C25</f>
        <v>20</v>
      </c>
      <c r="D26" s="2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</sheetData>
  <mergeCells count="2">
    <mergeCell ref="A1:Q1"/>
    <mergeCell ref="A2:Q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9FA-915B-4F44-B75E-81EE820D4B1F}">
  <sheetPr>
    <pageSetUpPr fitToPage="1"/>
  </sheetPr>
  <dimension ref="A1:Q27"/>
  <sheetViews>
    <sheetView zoomScale="130" zoomScaleNormal="130" workbookViewId="0">
      <selection activeCell="F25" sqref="F25"/>
    </sheetView>
  </sheetViews>
  <sheetFormatPr defaultRowHeight="14.25" x14ac:dyDescent="0.2"/>
  <cols>
    <col min="1" max="1" width="5.875" customWidth="1"/>
    <col min="3" max="3" width="15.25" customWidth="1"/>
    <col min="4" max="4" width="21.5" customWidth="1"/>
    <col min="5" max="8" width="2.5" customWidth="1"/>
    <col min="9" max="10" width="2.625" customWidth="1"/>
    <col min="11" max="11" width="2.5" customWidth="1"/>
    <col min="12" max="12" width="2.625" customWidth="1"/>
    <col min="13" max="13" width="2.75" customWidth="1"/>
    <col min="14" max="14" width="2.625" customWidth="1"/>
    <col min="15" max="15" width="2.5" customWidth="1"/>
    <col min="16" max="16" width="2.75" customWidth="1"/>
    <col min="17" max="17" width="8" customWidth="1"/>
  </cols>
  <sheetData>
    <row r="1" spans="1:17" ht="21.75" x14ac:dyDescent="0.2">
      <c r="A1" s="59" t="s">
        <v>287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5" t="s">
        <v>11</v>
      </c>
      <c r="B3" s="15" t="s">
        <v>12</v>
      </c>
      <c r="C3" s="15" t="s">
        <v>13</v>
      </c>
      <c r="D3" s="15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11">
        <v>1</v>
      </c>
      <c r="B4" s="11">
        <v>4389</v>
      </c>
      <c r="C4" s="11" t="s">
        <v>211</v>
      </c>
      <c r="D4" s="39" t="s">
        <v>212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11">
        <v>2</v>
      </c>
      <c r="B5" s="11">
        <v>4390</v>
      </c>
      <c r="C5" s="11" t="s">
        <v>213</v>
      </c>
      <c r="D5" s="39" t="s">
        <v>214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11">
        <v>3</v>
      </c>
      <c r="B6" s="11">
        <v>4393</v>
      </c>
      <c r="C6" s="11" t="s">
        <v>215</v>
      </c>
      <c r="D6" s="39" t="s">
        <v>216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11">
        <v>4</v>
      </c>
      <c r="B7" s="11">
        <v>4394</v>
      </c>
      <c r="C7" s="11" t="s">
        <v>217</v>
      </c>
      <c r="D7" s="39" t="s">
        <v>218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11">
        <v>5</v>
      </c>
      <c r="B8" s="11">
        <v>4395</v>
      </c>
      <c r="C8" s="11" t="s">
        <v>219</v>
      </c>
      <c r="D8" s="39" t="s">
        <v>220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11">
        <v>6</v>
      </c>
      <c r="B9" s="11">
        <v>4396</v>
      </c>
      <c r="C9" s="11" t="s">
        <v>221</v>
      </c>
      <c r="D9" s="39" t="s">
        <v>222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11">
        <v>7</v>
      </c>
      <c r="B10" s="11">
        <v>4397</v>
      </c>
      <c r="C10" s="11" t="s">
        <v>223</v>
      </c>
      <c r="D10" s="39" t="s">
        <v>224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11">
        <v>8</v>
      </c>
      <c r="B11" s="11">
        <v>4398</v>
      </c>
      <c r="C11" s="11" t="s">
        <v>225</v>
      </c>
      <c r="D11" s="39" t="s">
        <v>226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11">
        <v>9</v>
      </c>
      <c r="B12" s="11">
        <v>4401</v>
      </c>
      <c r="C12" s="11" t="s">
        <v>227</v>
      </c>
      <c r="D12" s="39" t="s">
        <v>228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11">
        <v>10</v>
      </c>
      <c r="B13" s="11">
        <v>4345</v>
      </c>
      <c r="C13" s="11" t="s">
        <v>439</v>
      </c>
      <c r="D13" s="39" t="s">
        <v>440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11">
        <v>11</v>
      </c>
      <c r="B14" s="11">
        <v>4403</v>
      </c>
      <c r="C14" s="11" t="s">
        <v>229</v>
      </c>
      <c r="D14" s="39" t="s">
        <v>230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11">
        <v>12</v>
      </c>
      <c r="B15" s="11">
        <v>4404</v>
      </c>
      <c r="C15" s="33" t="s">
        <v>231</v>
      </c>
      <c r="D15" s="34" t="s">
        <v>232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11">
        <v>13</v>
      </c>
      <c r="B16" s="11">
        <v>4405</v>
      </c>
      <c r="C16" s="11" t="s">
        <v>233</v>
      </c>
      <c r="D16" s="39" t="s">
        <v>234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11">
        <v>14</v>
      </c>
      <c r="B17" s="11">
        <v>4406</v>
      </c>
      <c r="C17" s="11" t="s">
        <v>235</v>
      </c>
      <c r="D17" s="39" t="s">
        <v>236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11">
        <v>15</v>
      </c>
      <c r="B18" s="11">
        <v>4407</v>
      </c>
      <c r="C18" s="11" t="s">
        <v>237</v>
      </c>
      <c r="D18" s="39" t="s">
        <v>238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11">
        <v>16</v>
      </c>
      <c r="B19" s="11">
        <v>4408</v>
      </c>
      <c r="C19" s="11" t="s">
        <v>239</v>
      </c>
      <c r="D19" s="39" t="s">
        <v>240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11">
        <v>17</v>
      </c>
      <c r="B20" s="11">
        <v>4411</v>
      </c>
      <c r="C20" s="11" t="s">
        <v>241</v>
      </c>
      <c r="D20" s="39" t="s">
        <v>242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11">
        <v>18</v>
      </c>
      <c r="B21" s="11">
        <v>4412</v>
      </c>
      <c r="C21" s="11" t="s">
        <v>243</v>
      </c>
      <c r="D21" s="39" t="s">
        <v>244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</row>
    <row r="22" spans="1:17" ht="18.75" x14ac:dyDescent="0.45">
      <c r="A22" s="11">
        <v>19</v>
      </c>
      <c r="B22" s="11">
        <v>4441</v>
      </c>
      <c r="C22" s="11" t="s">
        <v>245</v>
      </c>
      <c r="D22" s="34" t="s">
        <v>246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</row>
    <row r="23" spans="1:17" ht="18.75" x14ac:dyDescent="0.45">
      <c r="A23" s="11">
        <v>20</v>
      </c>
      <c r="B23" s="33">
        <v>4593</v>
      </c>
      <c r="C23" s="33" t="s">
        <v>247</v>
      </c>
      <c r="D23" s="34" t="s">
        <v>389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/>
    </row>
    <row r="24" spans="1:17" ht="18.75" x14ac:dyDescent="0.45">
      <c r="A24" s="11">
        <v>21</v>
      </c>
      <c r="B24" s="33"/>
      <c r="C24" s="33"/>
      <c r="D24" s="34" t="s">
        <v>448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"/>
    </row>
    <row r="25" spans="1:17" ht="18.75" x14ac:dyDescent="0.45">
      <c r="A25" s="25"/>
      <c r="B25" s="27" t="s">
        <v>2</v>
      </c>
      <c r="C25" s="27">
        <v>11</v>
      </c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8.75" x14ac:dyDescent="0.45">
      <c r="A26" s="25"/>
      <c r="B26" s="26" t="s">
        <v>3</v>
      </c>
      <c r="C26" s="27">
        <v>10</v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.75" x14ac:dyDescent="0.45">
      <c r="A27" s="25"/>
      <c r="B27" s="26" t="s">
        <v>4</v>
      </c>
      <c r="C27" s="26">
        <f>C25+C26</f>
        <v>21</v>
      </c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</sheetData>
  <mergeCells count="2">
    <mergeCell ref="A1:Q1"/>
    <mergeCell ref="A2:Q2"/>
  </mergeCells>
  <pageMargins left="0.7" right="0.7" top="0.75" bottom="0.75" header="0.3" footer="0.3"/>
  <pageSetup paperSize="9" scale="96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4684-50A8-48D0-8BE7-13924515AE90}">
  <sheetPr>
    <pageSetUpPr fitToPage="1"/>
  </sheetPr>
  <dimension ref="A1:Q28"/>
  <sheetViews>
    <sheetView zoomScale="130" zoomScaleNormal="130" workbookViewId="0">
      <selection activeCell="D7" sqref="D7"/>
    </sheetView>
  </sheetViews>
  <sheetFormatPr defaultRowHeight="14.25" x14ac:dyDescent="0.2"/>
  <cols>
    <col min="1" max="1" width="6.5" customWidth="1"/>
    <col min="3" max="3" width="14.75" customWidth="1"/>
    <col min="4" max="4" width="21.75" customWidth="1"/>
    <col min="5" max="6" width="2.875" customWidth="1"/>
    <col min="7" max="9" width="2.75" customWidth="1"/>
    <col min="10" max="10" width="2.625" customWidth="1"/>
    <col min="11" max="11" width="2.75" customWidth="1"/>
    <col min="12" max="13" width="2.625" customWidth="1"/>
    <col min="14" max="15" width="2.75" customWidth="1"/>
    <col min="16" max="16" width="2.875" customWidth="1"/>
  </cols>
  <sheetData>
    <row r="1" spans="1:17" ht="21.75" x14ac:dyDescent="0.2">
      <c r="A1" s="59" t="s">
        <v>324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" t="s">
        <v>11</v>
      </c>
      <c r="B3" s="1" t="s">
        <v>12</v>
      </c>
      <c r="C3" s="1" t="s">
        <v>13</v>
      </c>
      <c r="D3" s="1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2">
        <v>1</v>
      </c>
      <c r="B4" s="2">
        <v>4344</v>
      </c>
      <c r="C4" s="2" t="s">
        <v>249</v>
      </c>
      <c r="D4" s="6" t="s">
        <v>250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2">
        <v>2</v>
      </c>
      <c r="B5" s="2">
        <v>4348</v>
      </c>
      <c r="C5" s="2" t="s">
        <v>251</v>
      </c>
      <c r="D5" s="6" t="s">
        <v>252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2">
        <v>3</v>
      </c>
      <c r="B6" s="2">
        <v>4350</v>
      </c>
      <c r="C6" s="2" t="s">
        <v>253</v>
      </c>
      <c r="D6" s="6" t="s">
        <v>254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2">
        <v>4</v>
      </c>
      <c r="B7" s="2">
        <v>4352</v>
      </c>
      <c r="C7" s="2" t="s">
        <v>255</v>
      </c>
      <c r="D7" s="6" t="s">
        <v>256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2">
        <v>5</v>
      </c>
      <c r="B8" s="11">
        <v>4668</v>
      </c>
      <c r="C8" s="3" t="s">
        <v>346</v>
      </c>
      <c r="D8" s="31" t="s">
        <v>276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2">
        <v>6</v>
      </c>
      <c r="B9" s="11">
        <v>4669</v>
      </c>
      <c r="C9" s="3" t="s">
        <v>347</v>
      </c>
      <c r="D9" s="31" t="s">
        <v>277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2">
        <v>7</v>
      </c>
      <c r="B10" s="11">
        <v>4670</v>
      </c>
      <c r="C10" s="3" t="s">
        <v>348</v>
      </c>
      <c r="D10" s="31" t="s">
        <v>278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2">
        <v>8</v>
      </c>
      <c r="B11" s="11">
        <v>4671</v>
      </c>
      <c r="C11" s="3" t="s">
        <v>349</v>
      </c>
      <c r="D11" s="31" t="s">
        <v>345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2">
        <v>9</v>
      </c>
      <c r="B12" s="2">
        <v>4353</v>
      </c>
      <c r="C12" s="2" t="s">
        <v>257</v>
      </c>
      <c r="D12" s="6" t="s">
        <v>258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8.75" x14ac:dyDescent="0.45">
      <c r="A13" s="2">
        <v>10</v>
      </c>
      <c r="B13" s="2">
        <v>4356</v>
      </c>
      <c r="C13" s="2" t="s">
        <v>259</v>
      </c>
      <c r="D13" s="6" t="s">
        <v>260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2">
        <v>11</v>
      </c>
      <c r="B14" s="2">
        <v>4357</v>
      </c>
      <c r="C14" s="2" t="s">
        <v>261</v>
      </c>
      <c r="D14" s="6" t="s">
        <v>262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2">
        <v>12</v>
      </c>
      <c r="B15" s="2">
        <v>4358</v>
      </c>
      <c r="C15" s="2" t="s">
        <v>263</v>
      </c>
      <c r="D15" s="6" t="s">
        <v>264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2">
        <v>13</v>
      </c>
      <c r="B16" s="2">
        <v>4359</v>
      </c>
      <c r="C16" s="2" t="s">
        <v>265</v>
      </c>
      <c r="D16" s="6" t="s">
        <v>266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2">
        <v>14</v>
      </c>
      <c r="B17" s="2">
        <v>4361</v>
      </c>
      <c r="C17" s="2" t="s">
        <v>267</v>
      </c>
      <c r="D17" s="6" t="s">
        <v>268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2">
        <v>15</v>
      </c>
      <c r="B18" s="2">
        <v>4362</v>
      </c>
      <c r="C18" s="2" t="s">
        <v>269</v>
      </c>
      <c r="D18" s="6" t="s">
        <v>270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4"/>
    </row>
    <row r="19" spans="1:17" ht="18.75" x14ac:dyDescent="0.45">
      <c r="A19" s="2">
        <v>16</v>
      </c>
      <c r="B19" s="2">
        <v>4363</v>
      </c>
      <c r="C19" s="2" t="s">
        <v>271</v>
      </c>
      <c r="D19" s="6" t="s">
        <v>390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4"/>
    </row>
    <row r="20" spans="1:17" ht="18.75" x14ac:dyDescent="0.45">
      <c r="A20" s="2">
        <v>17</v>
      </c>
      <c r="B20" s="2">
        <v>4365</v>
      </c>
      <c r="C20" s="2" t="s">
        <v>272</v>
      </c>
      <c r="D20" s="6" t="s">
        <v>273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4"/>
    </row>
    <row r="21" spans="1:17" ht="18.75" x14ac:dyDescent="0.45">
      <c r="A21" s="2">
        <v>18</v>
      </c>
      <c r="B21" s="2">
        <v>4498</v>
      </c>
      <c r="C21" s="2" t="s">
        <v>274</v>
      </c>
      <c r="D21" s="30" t="s">
        <v>275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4"/>
    </row>
    <row r="22" spans="1:17" ht="18.75" x14ac:dyDescent="0.45">
      <c r="A22" s="2">
        <v>19</v>
      </c>
      <c r="B22" s="33">
        <v>4672</v>
      </c>
      <c r="C22" s="32" t="s">
        <v>286</v>
      </c>
      <c r="D22" s="35" t="s">
        <v>279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4"/>
    </row>
    <row r="23" spans="1:17" ht="18.75" x14ac:dyDescent="0.45">
      <c r="A23" s="2">
        <v>20</v>
      </c>
      <c r="B23" s="33">
        <v>4673</v>
      </c>
      <c r="C23" s="2" t="s">
        <v>285</v>
      </c>
      <c r="D23" s="6" t="s">
        <v>280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8.75" x14ac:dyDescent="0.45">
      <c r="A24" s="2">
        <v>21</v>
      </c>
      <c r="B24" s="33">
        <v>4369</v>
      </c>
      <c r="C24" s="2" t="s">
        <v>284</v>
      </c>
      <c r="D24" s="6" t="s">
        <v>281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8.75" x14ac:dyDescent="0.45">
      <c r="A25" s="2">
        <v>22</v>
      </c>
      <c r="B25" s="33">
        <v>4674</v>
      </c>
      <c r="C25" s="2" t="s">
        <v>283</v>
      </c>
      <c r="D25" s="6" t="s">
        <v>282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8.75" x14ac:dyDescent="0.45">
      <c r="A26" s="25"/>
      <c r="B26" s="27" t="s">
        <v>2</v>
      </c>
      <c r="C26" s="27">
        <v>8</v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.75" x14ac:dyDescent="0.45">
      <c r="A27" s="25"/>
      <c r="B27" s="26" t="s">
        <v>3</v>
      </c>
      <c r="C27" s="27">
        <v>14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8.75" x14ac:dyDescent="0.45">
      <c r="A28" s="25"/>
      <c r="B28" s="26" t="s">
        <v>4</v>
      </c>
      <c r="C28" s="26">
        <f>C26+C27</f>
        <v>22</v>
      </c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2">
    <mergeCell ref="A1:Q1"/>
    <mergeCell ref="A2:Q2"/>
  </mergeCells>
  <pageMargins left="0.7" right="0.7" top="0.75" bottom="0.75" header="0.3" footer="0.3"/>
  <pageSetup scale="96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D335-D45A-4E99-AEA0-65CF6C94BADE}">
  <sheetPr>
    <pageSetUpPr fitToPage="1"/>
  </sheetPr>
  <dimension ref="A1:Q24"/>
  <sheetViews>
    <sheetView topLeftCell="A10" zoomScale="130" zoomScaleNormal="130" workbookViewId="0">
      <selection activeCell="D37" sqref="D37"/>
    </sheetView>
  </sheetViews>
  <sheetFormatPr defaultRowHeight="14.25" x14ac:dyDescent="0.2"/>
  <cols>
    <col min="1" max="1" width="6.375" customWidth="1"/>
    <col min="3" max="3" width="15.25" customWidth="1"/>
    <col min="4" max="4" width="20.25" customWidth="1"/>
    <col min="5" max="7" width="2.625" customWidth="1"/>
    <col min="8" max="11" width="2.75" customWidth="1"/>
    <col min="12" max="13" width="2.625" customWidth="1"/>
    <col min="14" max="14" width="2.5" customWidth="1"/>
    <col min="15" max="16" width="2.625" customWidth="1"/>
    <col min="17" max="17" width="7.75" customWidth="1"/>
  </cols>
  <sheetData>
    <row r="1" spans="1:17" ht="21.75" x14ac:dyDescent="0.2">
      <c r="A1" s="59" t="s">
        <v>325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x14ac:dyDescent="0.2">
      <c r="A2" s="59" t="s">
        <v>391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2">
      <c r="A3" s="15" t="s">
        <v>11</v>
      </c>
      <c r="B3" s="15" t="s">
        <v>12</v>
      </c>
      <c r="C3" s="15" t="s">
        <v>13</v>
      </c>
      <c r="D3" s="15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8.75" x14ac:dyDescent="0.45">
      <c r="A4" s="11">
        <v>1</v>
      </c>
      <c r="B4" s="11">
        <v>4321</v>
      </c>
      <c r="C4" s="33" t="s">
        <v>288</v>
      </c>
      <c r="D4" s="39" t="s">
        <v>289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</row>
    <row r="5" spans="1:17" ht="18.75" x14ac:dyDescent="0.45">
      <c r="A5" s="11">
        <v>2</v>
      </c>
      <c r="B5" s="11">
        <v>4324</v>
      </c>
      <c r="C5" s="33" t="s">
        <v>290</v>
      </c>
      <c r="D5" s="39" t="s">
        <v>291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18.75" x14ac:dyDescent="0.45">
      <c r="A6" s="11">
        <v>3</v>
      </c>
      <c r="B6" s="11">
        <v>4328</v>
      </c>
      <c r="C6" s="33" t="s">
        <v>292</v>
      </c>
      <c r="D6" s="39" t="s">
        <v>293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</row>
    <row r="7" spans="1:17" ht="18.75" x14ac:dyDescent="0.45">
      <c r="A7" s="11">
        <v>4</v>
      </c>
      <c r="B7" s="11">
        <v>4330</v>
      </c>
      <c r="C7" s="33" t="s">
        <v>294</v>
      </c>
      <c r="D7" s="39" t="s">
        <v>295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</row>
    <row r="8" spans="1:17" ht="18.75" x14ac:dyDescent="0.45">
      <c r="A8" s="11">
        <v>5</v>
      </c>
      <c r="B8" s="11">
        <v>4331</v>
      </c>
      <c r="C8" s="33" t="s">
        <v>296</v>
      </c>
      <c r="D8" s="39" t="s">
        <v>297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</row>
    <row r="9" spans="1:17" ht="18.75" x14ac:dyDescent="0.45">
      <c r="A9" s="11">
        <v>6</v>
      </c>
      <c r="B9" s="11">
        <v>4332</v>
      </c>
      <c r="C9" s="33" t="s">
        <v>298</v>
      </c>
      <c r="D9" s="39" t="s">
        <v>299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</row>
    <row r="10" spans="1:17" ht="18.75" x14ac:dyDescent="0.45">
      <c r="A10" s="11">
        <v>7</v>
      </c>
      <c r="B10" s="11">
        <v>4617</v>
      </c>
      <c r="C10" s="36" t="s">
        <v>300</v>
      </c>
      <c r="D10" s="38" t="s">
        <v>301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8.75" x14ac:dyDescent="0.45">
      <c r="A11" s="11">
        <v>8</v>
      </c>
      <c r="B11" s="11">
        <v>4618</v>
      </c>
      <c r="C11" s="36" t="s">
        <v>302</v>
      </c>
      <c r="D11" s="37" t="s">
        <v>303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</row>
    <row r="12" spans="1:17" ht="18.75" x14ac:dyDescent="0.45">
      <c r="A12" s="11">
        <v>9</v>
      </c>
      <c r="B12" s="11">
        <v>4619</v>
      </c>
      <c r="C12" s="36" t="s">
        <v>304</v>
      </c>
      <c r="D12" s="38" t="s">
        <v>305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</row>
    <row r="13" spans="1:17" ht="18.75" x14ac:dyDescent="0.45">
      <c r="A13" s="11">
        <v>10</v>
      </c>
      <c r="B13" s="11">
        <v>4620</v>
      </c>
      <c r="C13" s="36" t="s">
        <v>306</v>
      </c>
      <c r="D13" s="37" t="s">
        <v>307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17" ht="18.75" x14ac:dyDescent="0.45">
      <c r="A14" s="11">
        <v>11</v>
      </c>
      <c r="B14" s="11">
        <v>4621</v>
      </c>
      <c r="C14" s="36" t="s">
        <v>308</v>
      </c>
      <c r="D14" s="37" t="s">
        <v>309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</row>
    <row r="15" spans="1:17" ht="18.75" x14ac:dyDescent="0.45">
      <c r="A15" s="11">
        <v>12</v>
      </c>
      <c r="B15" s="11">
        <v>4335</v>
      </c>
      <c r="C15" s="33" t="s">
        <v>310</v>
      </c>
      <c r="D15" s="39" t="s">
        <v>311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</row>
    <row r="16" spans="1:17" ht="18.75" x14ac:dyDescent="0.45">
      <c r="A16" s="11">
        <v>13</v>
      </c>
      <c r="B16" s="11">
        <v>4594</v>
      </c>
      <c r="C16" s="33" t="s">
        <v>312</v>
      </c>
      <c r="D16" s="34" t="s">
        <v>313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1:17" ht="18.75" x14ac:dyDescent="0.45">
      <c r="A17" s="11">
        <v>14</v>
      </c>
      <c r="B17" s="11">
        <v>4622</v>
      </c>
      <c r="C17" s="36" t="s">
        <v>314</v>
      </c>
      <c r="D17" s="37" t="s">
        <v>315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</row>
    <row r="18" spans="1:17" ht="18.75" x14ac:dyDescent="0.45">
      <c r="A18" s="11">
        <v>15</v>
      </c>
      <c r="B18" s="11">
        <v>4623</v>
      </c>
      <c r="C18" s="36" t="s">
        <v>316</v>
      </c>
      <c r="D18" s="37" t="s">
        <v>317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</row>
    <row r="19" spans="1:17" ht="18.75" x14ac:dyDescent="0.45">
      <c r="A19" s="11">
        <v>16</v>
      </c>
      <c r="B19" s="11">
        <v>4624</v>
      </c>
      <c r="C19" s="36" t="s">
        <v>318</v>
      </c>
      <c r="D19" s="37" t="s">
        <v>319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</row>
    <row r="20" spans="1:17" ht="18.75" x14ac:dyDescent="0.45">
      <c r="A20" s="11">
        <v>17</v>
      </c>
      <c r="B20" s="11">
        <v>4677</v>
      </c>
      <c r="C20" s="36" t="s">
        <v>323</v>
      </c>
      <c r="D20" s="37" t="s">
        <v>320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</row>
    <row r="21" spans="1:17" ht="18.75" x14ac:dyDescent="0.45">
      <c r="A21" s="11">
        <v>18</v>
      </c>
      <c r="B21" s="11">
        <v>4678</v>
      </c>
      <c r="C21" s="33" t="s">
        <v>322</v>
      </c>
      <c r="D21" s="53" t="s">
        <v>321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</row>
    <row r="22" spans="1:17" ht="18.75" x14ac:dyDescent="0.45">
      <c r="A22" s="2"/>
      <c r="B22" s="1" t="s">
        <v>2</v>
      </c>
      <c r="C22" s="1">
        <v>11</v>
      </c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</row>
    <row r="23" spans="1:17" ht="18.75" x14ac:dyDescent="0.45">
      <c r="A23" s="2"/>
      <c r="B23" s="1" t="s">
        <v>3</v>
      </c>
      <c r="C23" s="1">
        <v>7</v>
      </c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/>
    </row>
    <row r="24" spans="1:17" ht="18.75" x14ac:dyDescent="0.45">
      <c r="A24" s="2"/>
      <c r="B24" s="1" t="s">
        <v>4</v>
      </c>
      <c r="C24" s="1">
        <f>C22+C23</f>
        <v>18</v>
      </c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"/>
    </row>
  </sheetData>
  <mergeCells count="2">
    <mergeCell ref="A1:Q1"/>
    <mergeCell ref="A2:Q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สรุป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lovee</cp:lastModifiedBy>
  <cp:lastPrinted>2023-08-08T01:32:59Z</cp:lastPrinted>
  <dcterms:created xsi:type="dcterms:W3CDTF">2015-06-05T18:17:20Z</dcterms:created>
  <dcterms:modified xsi:type="dcterms:W3CDTF">2023-08-15T06:38:07Z</dcterms:modified>
</cp:coreProperties>
</file>